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tables/table1.xml" ContentType="application/vnd.openxmlformats-officedocument.spreadsheetml.table+xml"/>
  <Override PartName="/xl/pivotTables/pivotTable1.xml" ContentType="application/vnd.openxmlformats-officedocument.spreadsheetml.pivotTable+xml"/>
  <Override PartName="/xl/customProperty20.bin" ContentType="application/vnd.openxmlformats-officedocument.spreadsheetml.customProperty"/>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hbooth\Downloads\"/>
    </mc:Choice>
  </mc:AlternateContent>
  <xr:revisionPtr revIDLastSave="0" documentId="8_{004B2602-4915-4354-88BC-DAA378BCEC1D}" xr6:coauthVersionLast="46" xr6:coauthVersionMax="46" xr10:uidLastSave="{00000000-0000-0000-0000-000000000000}"/>
  <bookViews>
    <workbookView xWindow="-110" yWindow="-110" windowWidth="19420" windowHeight="10420" activeTab="1" xr2:uid="{CC2134DA-457A-4BA1-A0A3-7B6854810F02}"/>
  </bookViews>
  <sheets>
    <sheet name="Front Page" sheetId="18" r:id="rId1"/>
    <sheet name="Disclaimer" sheetId="19" r:id="rId2"/>
    <sheet name="Contents" sheetId="60" r:id="rId3"/>
    <sheet name="RAG" sheetId="58" r:id="rId4"/>
    <sheet name="7. Lea Bridge and Church Road" sheetId="27" r:id="rId5"/>
    <sheet name="8. Low Hall" sheetId="61" r:id="rId6"/>
    <sheet name="9. Leyton " sheetId="31" r:id="rId7"/>
    <sheet name="South Leytonstone" sheetId="30" r:id="rId8"/>
    <sheet name="10. Leytonstone " sheetId="28" r:id="rId9"/>
    <sheet name="11. Whipps Cross" sheetId="24" r:id="rId10"/>
    <sheet name="12. Bakers Arms" sheetId="26" r:id="rId11"/>
    <sheet name="13. Walthamstow Town centre" sheetId="25" r:id="rId12"/>
    <sheet name="14. Forest Road Corridor" sheetId="23" r:id="rId13"/>
    <sheet name="15. Blackhorse Lane" sheetId="22" r:id="rId14"/>
    <sheet name="16. Wood Street" sheetId="34" r:id="rId15"/>
    <sheet name="18. North Chingford" sheetId="1" r:id="rId16"/>
    <sheet name="19. South&amp;Mount Chingford" sheetId="62" r:id="rId17"/>
    <sheet name="20. Highams Park" sheetId="21" r:id="rId18"/>
    <sheet name="21. Sewardstone Road" sheetId="3" r:id="rId19"/>
    <sheet name="22. North Circular Corridor" sheetId="4" r:id="rId20"/>
    <sheet name="Summary" sheetId="13" state="veryHidden" r:id="rId21"/>
    <sheet name="Pivot Chart" sheetId="16" state="veryHidden" r:id="rId22"/>
  </sheets>
  <externalReferences>
    <externalReference r:id="rId23"/>
    <externalReference r:id="rId24"/>
  </externalReferences>
  <definedNames>
    <definedName name="Assessment">[1]Lists!$F$4:$F$8</definedName>
    <definedName name="Direct" localSheetId="16">'18. North Chingford'!#REF!</definedName>
    <definedName name="Direct" localSheetId="5">'18. North Chingford'!#REF!</definedName>
    <definedName name="Direct">'18. North Chingford'!#REF!</definedName>
    <definedName name="Direct2">'18. North Chingford'!$T$3:$T$6</definedName>
    <definedName name="directcu">'18. North Chingford'!$T$3:$T$5</definedName>
    <definedName name="duration" localSheetId="16">'18. North Chingford'!#REF!</definedName>
    <definedName name="duration" localSheetId="5">'18. North Chingford'!#REF!</definedName>
    <definedName name="duration">'18. North Chingford'!#REF!</definedName>
    <definedName name="duration2">'18. North Chingford'!$U$3:$U$8</definedName>
    <definedName name="EXT">'18. North Chingford'!$AC$6:$AC$16</definedName>
    <definedName name="extt">'18. North Chingford'!$AC$3:$AC$16</definedName>
    <definedName name="local">'18. North Chingford'!$Y$3:$Y$8</definedName>
    <definedName name="Local_Low" localSheetId="16">'18. North Chingford'!#REF!</definedName>
    <definedName name="Local_Low" localSheetId="5">'18. North Chingford'!#REF!</definedName>
    <definedName name="Local_Low">'18. North Chingford'!#REF!</definedName>
    <definedName name="Low">'18. North Chingford'!$Y$3:$Y$7</definedName>
    <definedName name="Names" localSheetId="16">#REF!</definedName>
    <definedName name="Names" localSheetId="5">#REF!</definedName>
    <definedName name="Names" localSheetId="1">#REF!</definedName>
    <definedName name="Names" localSheetId="0">#REF!</definedName>
    <definedName name="Names">#REF!</definedName>
    <definedName name="PER">'18. North Chingford'!$V$3:$V$7</definedName>
    <definedName name="perm">'18. North Chingford'!$V$3:$V$6</definedName>
    <definedName name="Permanent_Irreversible" localSheetId="16">'18. North Chingford'!#REF!</definedName>
    <definedName name="Permanent_Irreversible" localSheetId="5">'18. North Chingford'!#REF!</definedName>
    <definedName name="Permanent_Irreversible">'18. North Chingford'!#REF!</definedName>
    <definedName name="_xlnm.Print_Area" localSheetId="0">'Front Page'!$B$2:$L$45</definedName>
    <definedName name="_xlnm.Print_Area">[2]Sheet1!$A$1:$M$82</definedName>
    <definedName name="RAG" localSheetId="16">#REF!</definedName>
    <definedName name="RAG" localSheetId="5">#REF!</definedName>
    <definedName name="RAG">#REF!</definedName>
    <definedName name="Short">'18. North Chingford'!$U$3:$U$7</definedName>
    <definedName name="sig" localSheetId="16">'18. North Chingford'!#REF!</definedName>
    <definedName name="sig" localSheetId="5">'18. North Chingford'!#REF!</definedName>
    <definedName name="sig">'18. North Chingford'!#REF!</definedName>
    <definedName name="sigg" localSheetId="16">'18. North Chingford'!#REF!</definedName>
    <definedName name="sigg" localSheetId="5">'18. North Chingford'!#REF!</definedName>
    <definedName name="sigg">'18. North Chingford'!#REF!</definedName>
    <definedName name="SIGNIF">'18. North Chingford'!$Y$3:$Y$9</definedName>
    <definedName name="Significant_Positive">'18. North Chingford'!$R$5:$R$10</definedName>
    <definedName name="sigs" localSheetId="16">'18. North Chingford'!#REF!</definedName>
    <definedName name="sigs" localSheetId="5">'18. North Chingford'!#REF!</definedName>
    <definedName name="sigs">'18. North Chingford'!#REF!</definedName>
    <definedName name="spat">'18. North Chingford'!$Y$3:$Y$12</definedName>
    <definedName name="Standards">[1]Lists!$B$4:$B$13</definedName>
    <definedName name="Yes">'18. North Chingford'!$Q$3:$Q$4</definedName>
    <definedName name="yes1">'18. North Chingford'!$S$3:$S$4</definedName>
    <definedName name="Z_2C0EAC3B_D9C0_4AFD_A780_D7B5301BAD72_.wvu.PrintArea" localSheetId="0" hidden="1">'Front Page'!$B$2:$H$30</definedName>
  </definedNames>
  <calcPr calcId="191029"/>
  <pivotCaches>
    <pivotCache cacheId="0" r:id="rId2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13" l="1"/>
  <c r="K4" i="13" s="1"/>
  <c r="K5" i="13" s="1"/>
  <c r="K6" i="13" s="1"/>
  <c r="K7" i="13" s="1"/>
  <c r="K8" i="13" s="1"/>
  <c r="K9" i="13" s="1"/>
  <c r="K10" i="13" s="1"/>
  <c r="K11" i="13" s="1"/>
  <c r="K12" i="13" s="1"/>
  <c r="K13" i="13" s="1"/>
  <c r="K14" i="13" s="1"/>
  <c r="K15" i="13" s="1"/>
  <c r="K16" i="13" s="1"/>
  <c r="K17" i="13" s="1"/>
  <c r="K18" i="13" s="1"/>
  <c r="K19" i="13" s="1"/>
  <c r="K20" i="13" s="1"/>
  <c r="K21" i="13" s="1"/>
  <c r="K22" i="13" s="1"/>
  <c r="K23" i="13" s="1"/>
  <c r="K24" i="13" s="1"/>
  <c r="K25" i="13" s="1"/>
  <c r="K26" i="13" s="1"/>
  <c r="K27" i="13" s="1"/>
  <c r="K28" i="13" s="1"/>
  <c r="K29" i="13" s="1"/>
  <c r="K30" i="13" s="1"/>
  <c r="K31" i="13" s="1"/>
  <c r="K32" i="13" s="1"/>
  <c r="K33" i="13" s="1"/>
  <c r="K34" i="13" s="1"/>
  <c r="K35" i="13" s="1"/>
  <c r="K36" i="13" s="1"/>
  <c r="K37" i="13" s="1"/>
  <c r="K38" i="13" s="1"/>
  <c r="K39" i="13" s="1"/>
  <c r="K40" i="13" s="1"/>
  <c r="K41" i="13" s="1"/>
  <c r="K42" i="13" s="1"/>
  <c r="K43" i="13" s="1"/>
  <c r="K44" i="13" s="1"/>
  <c r="K45" i="13" s="1"/>
  <c r="K46" i="13" s="1"/>
  <c r="K47" i="13" s="1"/>
  <c r="K48" i="13" s="1"/>
  <c r="K49" i="13" s="1"/>
  <c r="K50" i="13" s="1"/>
  <c r="K51" i="13" s="1"/>
  <c r="K52" i="13" s="1"/>
  <c r="K53" i="13" s="1"/>
  <c r="K54" i="13" s="1"/>
  <c r="K55" i="13" s="1"/>
  <c r="K56" i="13" s="1"/>
  <c r="K57" i="13" s="1"/>
  <c r="K58" i="13" s="1"/>
  <c r="K59" i="13" s="1"/>
  <c r="K60" i="13" s="1"/>
  <c r="K61" i="13" s="1"/>
  <c r="K62" i="13" s="1"/>
  <c r="I4" i="13" l="1"/>
  <c r="F191" i="13"/>
  <c r="I521" i="13"/>
  <c r="H337" i="13"/>
  <c r="H463" i="13"/>
  <c r="E336" i="13"/>
  <c r="D161" i="13"/>
  <c r="I189" i="13"/>
  <c r="H321" i="13"/>
  <c r="I501" i="13"/>
  <c r="H202" i="13"/>
  <c r="G164" i="13"/>
  <c r="G183" i="13"/>
  <c r="G394" i="13"/>
  <c r="H266" i="13"/>
  <c r="D208" i="13"/>
  <c r="I190" i="13"/>
  <c r="I292" i="13"/>
  <c r="D654" i="13"/>
  <c r="H272" i="13"/>
  <c r="D195" i="13"/>
  <c r="D353" i="13"/>
  <c r="I256" i="13"/>
  <c r="D651" i="13"/>
  <c r="G536" i="13"/>
  <c r="E482" i="13"/>
  <c r="I43" i="13"/>
  <c r="F606" i="13"/>
  <c r="E26" i="13"/>
  <c r="H408" i="13"/>
  <c r="G485" i="13"/>
  <c r="E515" i="13"/>
  <c r="H648" i="13"/>
  <c r="H535" i="13"/>
  <c r="E407" i="13"/>
  <c r="E347" i="13"/>
  <c r="I74" i="13"/>
  <c r="E384" i="13"/>
  <c r="E379" i="13"/>
  <c r="H208" i="13"/>
  <c r="I181" i="13"/>
  <c r="E344" i="13"/>
  <c r="E190" i="13"/>
  <c r="I445" i="13"/>
  <c r="F227" i="13"/>
  <c r="D32" i="13"/>
  <c r="G314" i="13"/>
  <c r="F582" i="13"/>
  <c r="D340" i="13"/>
  <c r="F339" i="13"/>
  <c r="D396" i="13"/>
  <c r="I254" i="13"/>
  <c r="G595" i="13"/>
  <c r="I373" i="13"/>
  <c r="G378" i="13"/>
  <c r="G43" i="13"/>
  <c r="D404" i="13"/>
  <c r="D210" i="13"/>
  <c r="E623" i="13"/>
  <c r="G319" i="13"/>
  <c r="I301" i="13"/>
  <c r="F655" i="13"/>
  <c r="H257" i="13"/>
  <c r="I250" i="13"/>
  <c r="E412" i="13"/>
  <c r="F356" i="13"/>
  <c r="E624" i="13"/>
  <c r="H32" i="13"/>
  <c r="E308" i="13"/>
  <c r="F559" i="13"/>
  <c r="H633" i="13"/>
  <c r="E533" i="13"/>
  <c r="I471" i="13"/>
  <c r="H366" i="13"/>
  <c r="I51" i="13"/>
  <c r="G544" i="13"/>
  <c r="F322" i="13"/>
  <c r="H498" i="13"/>
  <c r="I235" i="13"/>
  <c r="G578" i="13"/>
  <c r="D158" i="13"/>
  <c r="G662" i="13"/>
  <c r="G325" i="13"/>
  <c r="I168" i="13"/>
  <c r="D633" i="13"/>
  <c r="D287" i="13"/>
  <c r="E4" i="13"/>
  <c r="D474" i="13"/>
  <c r="G289" i="13"/>
  <c r="G368" i="13"/>
  <c r="E178" i="13"/>
  <c r="F466" i="13"/>
  <c r="G603" i="13"/>
  <c r="E492" i="13"/>
  <c r="D129" i="13"/>
  <c r="D123" i="13"/>
  <c r="E184" i="13"/>
  <c r="I388" i="13"/>
  <c r="H159" i="13"/>
  <c r="G84" i="13"/>
  <c r="I444" i="13"/>
  <c r="H20" i="13"/>
  <c r="F24" i="13"/>
  <c r="E208" i="13"/>
  <c r="D492" i="13"/>
  <c r="I461" i="13"/>
  <c r="F295" i="13"/>
  <c r="G95" i="13"/>
  <c r="G335" i="13"/>
  <c r="I98" i="13"/>
  <c r="I568" i="13"/>
  <c r="G167" i="13"/>
  <c r="I276" i="13"/>
  <c r="D451" i="13"/>
  <c r="F131" i="13"/>
  <c r="D85" i="13"/>
  <c r="D636" i="13"/>
  <c r="H512" i="13"/>
  <c r="D392" i="13"/>
  <c r="D511" i="13"/>
  <c r="D658" i="13"/>
  <c r="F496" i="13"/>
  <c r="I344" i="13"/>
  <c r="G389" i="13"/>
  <c r="H513" i="13"/>
  <c r="F426" i="13"/>
  <c r="H470" i="13"/>
  <c r="G346" i="13"/>
  <c r="D50" i="13"/>
  <c r="H586" i="13"/>
  <c r="H497" i="13"/>
  <c r="G312" i="13"/>
  <c r="F450" i="13"/>
  <c r="F513" i="13"/>
  <c r="F93" i="13"/>
  <c r="F625" i="13"/>
  <c r="E150" i="13"/>
  <c r="D276" i="13"/>
  <c r="I283" i="13"/>
  <c r="H643" i="13"/>
  <c r="E583" i="13"/>
  <c r="D128" i="13"/>
  <c r="F520" i="13"/>
  <c r="G360" i="13"/>
  <c r="D345" i="13"/>
  <c r="F453" i="13"/>
  <c r="G401" i="13"/>
  <c r="H488" i="13"/>
  <c r="F75" i="13"/>
  <c r="I462" i="13"/>
  <c r="E522" i="13"/>
  <c r="I544" i="13"/>
  <c r="F385" i="13"/>
  <c r="D200" i="13"/>
  <c r="F497" i="13"/>
  <c r="G402" i="13"/>
  <c r="H621" i="13"/>
  <c r="H644" i="13"/>
  <c r="F653" i="13"/>
  <c r="H353" i="13"/>
  <c r="I32" i="13"/>
  <c r="I515" i="13"/>
  <c r="I587" i="13"/>
  <c r="F282" i="13"/>
  <c r="E252" i="13"/>
  <c r="I334" i="13"/>
  <c r="D102" i="13"/>
  <c r="G78" i="13"/>
  <c r="D179" i="13"/>
  <c r="E112" i="13"/>
  <c r="F435" i="13"/>
  <c r="D229" i="13"/>
  <c r="F307" i="13"/>
  <c r="D65" i="13"/>
  <c r="H530" i="13"/>
  <c r="G211" i="13"/>
  <c r="I38" i="13"/>
  <c r="I491" i="13"/>
  <c r="E340" i="13"/>
  <c r="H263" i="13"/>
  <c r="E494" i="13"/>
  <c r="H615" i="13"/>
  <c r="G50" i="13"/>
  <c r="F480" i="13"/>
  <c r="E402" i="13"/>
  <c r="D354" i="13"/>
  <c r="E496" i="13"/>
  <c r="G610" i="13"/>
  <c r="H444" i="13"/>
  <c r="H61" i="13"/>
  <c r="H256" i="13"/>
  <c r="E168" i="13"/>
  <c r="I560" i="13"/>
  <c r="D403" i="13"/>
  <c r="H540" i="13"/>
  <c r="I589" i="13"/>
  <c r="G191" i="13"/>
  <c r="D223" i="13"/>
  <c r="E507" i="13"/>
  <c r="I303" i="13"/>
  <c r="F498" i="13"/>
  <c r="H577" i="13"/>
  <c r="G507" i="13"/>
  <c r="I538" i="13"/>
  <c r="G64" i="13"/>
  <c r="I68" i="13"/>
  <c r="I13" i="13"/>
  <c r="I550" i="13"/>
  <c r="F10" i="13"/>
  <c r="F568" i="13"/>
  <c r="D314" i="13"/>
  <c r="F6" i="13"/>
  <c r="F423" i="13"/>
  <c r="F551" i="13"/>
  <c r="H264" i="13"/>
  <c r="G178" i="13"/>
  <c r="G575" i="13"/>
  <c r="G198" i="13"/>
  <c r="G630" i="13"/>
  <c r="H533" i="13"/>
  <c r="G264" i="13"/>
  <c r="E343" i="13"/>
  <c r="G217" i="13"/>
  <c r="H34" i="13"/>
  <c r="G523" i="13"/>
  <c r="I539" i="13"/>
  <c r="E287" i="13"/>
  <c r="H516" i="13"/>
  <c r="I245" i="13"/>
  <c r="E606" i="13"/>
  <c r="I406" i="13"/>
  <c r="G408" i="13"/>
  <c r="D516" i="13"/>
  <c r="D295" i="13"/>
  <c r="I22" i="13"/>
  <c r="E603" i="13"/>
  <c r="D611" i="13"/>
  <c r="D336" i="13"/>
  <c r="D431" i="13"/>
  <c r="G512" i="13"/>
  <c r="D621" i="13"/>
  <c r="D570" i="13"/>
  <c r="G153" i="13"/>
  <c r="D655" i="13"/>
  <c r="F474" i="13"/>
  <c r="F70" i="13"/>
  <c r="D27" i="13"/>
  <c r="F3" i="13"/>
  <c r="E457" i="13"/>
  <c r="F101" i="13"/>
  <c r="F462" i="13"/>
  <c r="G208" i="13"/>
  <c r="E633" i="13"/>
  <c r="D26" i="13"/>
  <c r="E30" i="13"/>
  <c r="I142" i="13"/>
  <c r="H130" i="13"/>
  <c r="H563" i="13"/>
  <c r="H421" i="13"/>
  <c r="D361" i="13"/>
  <c r="I597" i="13"/>
  <c r="G145" i="13"/>
  <c r="H184" i="13"/>
  <c r="F587" i="13"/>
  <c r="H622" i="13"/>
  <c r="F543" i="13"/>
  <c r="H119" i="13"/>
  <c r="H5" i="13"/>
  <c r="H124" i="13"/>
  <c r="H518" i="13"/>
  <c r="F60" i="13"/>
  <c r="D436" i="13"/>
  <c r="E498" i="13"/>
  <c r="D496" i="13"/>
  <c r="G124" i="13"/>
  <c r="D259" i="13"/>
  <c r="H375" i="13"/>
  <c r="E469" i="13"/>
  <c r="G387" i="13"/>
  <c r="E631" i="13"/>
  <c r="D43" i="13"/>
  <c r="G101" i="13"/>
  <c r="G580" i="13"/>
  <c r="I123" i="13"/>
  <c r="D499" i="13"/>
  <c r="H84" i="13"/>
  <c r="F331" i="13"/>
  <c r="H86" i="13"/>
  <c r="E27" i="13"/>
  <c r="H543" i="13"/>
  <c r="G7" i="13"/>
  <c r="F614" i="13"/>
  <c r="E621" i="13"/>
  <c r="I654" i="13"/>
  <c r="H218" i="13"/>
  <c r="I65" i="13"/>
  <c r="I459" i="13"/>
  <c r="H97" i="13"/>
  <c r="E133" i="13"/>
  <c r="E301" i="13"/>
  <c r="E542" i="13"/>
  <c r="I603" i="13"/>
  <c r="D51" i="13"/>
  <c r="I503" i="13"/>
  <c r="G501" i="13"/>
  <c r="F315" i="13"/>
  <c r="E130" i="13"/>
  <c r="F421" i="13"/>
  <c r="E23" i="13"/>
  <c r="F43" i="13"/>
  <c r="I441" i="13"/>
  <c r="I300" i="13"/>
  <c r="I267" i="13"/>
  <c r="E156" i="13"/>
  <c r="D351" i="13"/>
  <c r="H562" i="13"/>
  <c r="I385" i="13"/>
  <c r="G328" i="13"/>
  <c r="H225" i="13"/>
  <c r="E162" i="13"/>
  <c r="E520" i="13"/>
  <c r="D572" i="13"/>
  <c r="D300" i="13"/>
  <c r="D596" i="13"/>
  <c r="E3" i="13"/>
  <c r="D489" i="13"/>
  <c r="I200" i="13"/>
  <c r="E75" i="13"/>
  <c r="E510" i="13"/>
  <c r="D4" i="13"/>
  <c r="F618" i="13"/>
  <c r="H194" i="13"/>
  <c r="H600" i="13"/>
  <c r="D6" i="13"/>
  <c r="I395" i="13"/>
  <c r="F33" i="13"/>
  <c r="H148" i="13"/>
  <c r="H632" i="13"/>
  <c r="E117" i="13"/>
  <c r="D302" i="13"/>
  <c r="G311" i="13"/>
  <c r="I386" i="13"/>
  <c r="H171" i="13"/>
  <c r="I248" i="13"/>
  <c r="E639" i="13"/>
  <c r="E226" i="13"/>
  <c r="E541" i="13"/>
  <c r="E24" i="13"/>
  <c r="F149" i="13"/>
  <c r="D63" i="13"/>
  <c r="F365" i="13"/>
  <c r="D297" i="13"/>
  <c r="H639" i="13"/>
  <c r="H483" i="13"/>
  <c r="E281" i="13"/>
  <c r="F381" i="13"/>
  <c r="F44" i="13"/>
  <c r="E450" i="13"/>
  <c r="I118" i="13"/>
  <c r="E614" i="13"/>
  <c r="E536" i="13"/>
  <c r="G609" i="13"/>
  <c r="I578" i="13"/>
  <c r="D381" i="13"/>
  <c r="H220" i="13"/>
  <c r="F457" i="13"/>
  <c r="F521" i="13"/>
  <c r="I176" i="13"/>
  <c r="E400" i="13"/>
  <c r="I9" i="13"/>
  <c r="E243" i="13"/>
  <c r="I402" i="13"/>
  <c r="F226" i="13"/>
  <c r="E449" i="13"/>
  <c r="G283" i="13"/>
  <c r="H42" i="13"/>
  <c r="E389" i="13"/>
  <c r="F129" i="13"/>
  <c r="I586" i="13"/>
  <c r="D68" i="13"/>
  <c r="E410" i="13"/>
  <c r="I598" i="13"/>
  <c r="G108" i="13"/>
  <c r="D31" i="13"/>
  <c r="H217" i="13"/>
  <c r="D118" i="13"/>
  <c r="H136" i="13"/>
  <c r="D378" i="13"/>
  <c r="H83" i="13"/>
  <c r="G161" i="13"/>
  <c r="I205" i="13"/>
  <c r="F458" i="13"/>
  <c r="H618" i="13"/>
  <c r="D568" i="13"/>
  <c r="E613" i="13"/>
  <c r="D569" i="13"/>
  <c r="I253" i="13"/>
  <c r="D352" i="13"/>
  <c r="F506" i="13"/>
  <c r="I79" i="13"/>
  <c r="G168" i="13"/>
  <c r="G587" i="13"/>
  <c r="F345" i="13"/>
  <c r="G655" i="13"/>
  <c r="D186" i="13"/>
  <c r="H3" i="13"/>
  <c r="E22" i="13"/>
  <c r="F318" i="13"/>
  <c r="H90" i="13"/>
  <c r="H161" i="13"/>
  <c r="I154" i="13"/>
  <c r="I608" i="13"/>
  <c r="H414" i="13"/>
  <c r="G174" i="13"/>
  <c r="E479" i="13"/>
  <c r="E517" i="13"/>
  <c r="H589" i="13"/>
  <c r="E580" i="13"/>
  <c r="F330" i="13"/>
  <c r="G499" i="13"/>
  <c r="G276" i="13"/>
  <c r="F579" i="13"/>
  <c r="D544" i="13"/>
  <c r="I543" i="13"/>
  <c r="I548" i="13"/>
  <c r="E429" i="13"/>
  <c r="F279" i="13"/>
  <c r="H609" i="13"/>
  <c r="F578" i="13"/>
  <c r="F539" i="13"/>
  <c r="I659" i="13"/>
  <c r="E655" i="13"/>
  <c r="D209" i="13"/>
  <c r="E16" i="13"/>
  <c r="D407" i="13"/>
  <c r="H407" i="13"/>
  <c r="D115" i="13"/>
  <c r="I563" i="13"/>
  <c r="G611" i="13"/>
  <c r="D486" i="13"/>
  <c r="F272" i="13"/>
  <c r="G132" i="13"/>
  <c r="F78" i="13"/>
  <c r="G135" i="13"/>
  <c r="I353" i="13"/>
  <c r="I159" i="13"/>
  <c r="E636" i="13"/>
  <c r="D502" i="13"/>
  <c r="D488" i="13"/>
  <c r="D137" i="13"/>
  <c r="G493" i="13"/>
  <c r="E562" i="13"/>
  <c r="I482" i="13"/>
  <c r="I319" i="13"/>
  <c r="E368" i="13"/>
  <c r="F432" i="13"/>
  <c r="D455" i="13"/>
  <c r="I77" i="13"/>
  <c r="G657" i="13"/>
  <c r="F41" i="13"/>
  <c r="G340" i="13"/>
  <c r="H602" i="13"/>
  <c r="H200" i="13"/>
  <c r="E255" i="13"/>
  <c r="G382" i="13"/>
  <c r="F301" i="13"/>
  <c r="I527" i="13"/>
  <c r="G582" i="13"/>
  <c r="E375" i="13"/>
  <c r="H619" i="13"/>
  <c r="F412" i="13"/>
  <c r="F85" i="13"/>
  <c r="H338" i="13"/>
  <c r="G25" i="13"/>
  <c r="E604" i="13"/>
  <c r="E649" i="13"/>
  <c r="E37" i="13"/>
  <c r="H490" i="13"/>
  <c r="G244" i="13"/>
  <c r="E329" i="13"/>
  <c r="G271" i="13"/>
  <c r="I660" i="13"/>
  <c r="G106" i="13"/>
  <c r="E339" i="13"/>
  <c r="D135" i="13"/>
  <c r="H476" i="13"/>
  <c r="I134" i="13"/>
  <c r="F436" i="13"/>
  <c r="I177" i="13"/>
  <c r="I465" i="13"/>
  <c r="I542" i="13"/>
  <c r="F273" i="13"/>
  <c r="F627" i="13"/>
  <c r="E33" i="13"/>
  <c r="G228" i="13"/>
  <c r="H361" i="13"/>
  <c r="E106" i="13"/>
  <c r="D17" i="13"/>
  <c r="H173" i="13"/>
  <c r="D11" i="13"/>
  <c r="F189" i="13"/>
  <c r="I137" i="13"/>
  <c r="E222" i="13"/>
  <c r="G637" i="13"/>
  <c r="H239" i="13"/>
  <c r="E45" i="13"/>
  <c r="E66" i="13"/>
  <c r="G540" i="13"/>
  <c r="I184" i="13"/>
  <c r="E58" i="13"/>
  <c r="E554" i="13"/>
  <c r="H368" i="13"/>
  <c r="I286" i="13"/>
  <c r="G440" i="13"/>
  <c r="F247" i="13"/>
  <c r="D495" i="13"/>
  <c r="H78" i="13"/>
  <c r="I601" i="13"/>
  <c r="D122" i="13"/>
  <c r="I126" i="13"/>
  <c r="D445" i="13"/>
  <c r="F503" i="13"/>
  <c r="I360" i="13"/>
  <c r="G204" i="13"/>
  <c r="E76" i="13"/>
  <c r="D235" i="13"/>
  <c r="E245" i="13"/>
  <c r="H190" i="13"/>
  <c r="H419" i="13"/>
  <c r="F495" i="13"/>
  <c r="F293" i="13"/>
  <c r="I448" i="13"/>
  <c r="F22" i="13"/>
  <c r="G524" i="13"/>
  <c r="H468" i="13"/>
  <c r="H548" i="13"/>
  <c r="E431" i="13"/>
  <c r="D610" i="13"/>
  <c r="E398" i="13"/>
  <c r="H241" i="13"/>
  <c r="H216" i="13"/>
  <c r="E386" i="13"/>
  <c r="F576" i="13"/>
  <c r="E643" i="13"/>
  <c r="G648" i="13"/>
  <c r="I437" i="13"/>
  <c r="G503" i="13"/>
  <c r="H185" i="13"/>
  <c r="G40" i="13"/>
  <c r="F609" i="13"/>
  <c r="G431" i="13"/>
  <c r="H394" i="13"/>
  <c r="I600" i="13"/>
  <c r="F218" i="13"/>
  <c r="E146" i="13"/>
  <c r="D525" i="13"/>
  <c r="D152" i="13"/>
  <c r="E471" i="13"/>
  <c r="F486" i="13"/>
  <c r="H291" i="13"/>
  <c r="I280" i="13"/>
  <c r="H233" i="13"/>
  <c r="I37" i="13"/>
  <c r="D413" i="13"/>
  <c r="I655" i="13"/>
  <c r="H308" i="13"/>
  <c r="I405" i="13"/>
  <c r="D547" i="13"/>
  <c r="F204" i="13"/>
  <c r="D466" i="13"/>
  <c r="F177" i="13"/>
  <c r="I584" i="13"/>
  <c r="I164" i="13"/>
  <c r="G187" i="13"/>
  <c r="E661" i="13"/>
  <c r="D266" i="13"/>
  <c r="H613" i="13"/>
  <c r="F195" i="13"/>
  <c r="G230" i="13"/>
  <c r="E545" i="13"/>
  <c r="H598" i="13"/>
  <c r="G467" i="13"/>
  <c r="H418" i="13"/>
  <c r="E11" i="13"/>
  <c r="E256" i="13"/>
  <c r="G608" i="13"/>
  <c r="H355" i="13"/>
  <c r="G520" i="13"/>
  <c r="G57" i="13"/>
  <c r="I363" i="13"/>
  <c r="G495" i="13"/>
  <c r="F507" i="13"/>
  <c r="E170" i="13"/>
  <c r="E518" i="13"/>
  <c r="H579" i="13"/>
  <c r="D389" i="13"/>
  <c r="D24" i="13"/>
  <c r="D233" i="13"/>
  <c r="G643" i="13"/>
  <c r="D18" i="13"/>
  <c r="H87" i="13"/>
  <c r="E612" i="13"/>
  <c r="F203" i="13"/>
  <c r="E50" i="13"/>
  <c r="E409" i="13"/>
  <c r="F182" i="13"/>
  <c r="H120" i="13"/>
  <c r="E69" i="13"/>
  <c r="G640" i="13"/>
  <c r="I330" i="13"/>
  <c r="F162" i="13"/>
  <c r="I443" i="13"/>
  <c r="E513" i="13"/>
  <c r="F197" i="13"/>
  <c r="D214" i="13"/>
  <c r="D402" i="13"/>
  <c r="E292" i="13"/>
  <c r="G253" i="13"/>
  <c r="E149" i="13"/>
  <c r="E235" i="13"/>
  <c r="D342" i="13"/>
  <c r="G179" i="13"/>
  <c r="E232" i="13"/>
  <c r="G288" i="13"/>
  <c r="I172" i="13"/>
  <c r="G398" i="13"/>
  <c r="E537" i="13"/>
  <c r="F347" i="13"/>
  <c r="G570" i="13"/>
  <c r="D330" i="13"/>
  <c r="F73" i="13"/>
  <c r="D412" i="13"/>
  <c r="E54" i="13"/>
  <c r="H289" i="13"/>
  <c r="F140" i="13"/>
  <c r="G20" i="13"/>
  <c r="G647" i="13"/>
  <c r="I323" i="13"/>
  <c r="D264" i="13"/>
  <c r="D371" i="13"/>
  <c r="D521" i="13"/>
  <c r="E180" i="13"/>
  <c r="D423" i="13"/>
  <c r="G645" i="13"/>
  <c r="D562" i="13"/>
  <c r="I148" i="13"/>
  <c r="E406" i="13"/>
  <c r="H251" i="13"/>
  <c r="G450" i="13"/>
  <c r="E314" i="13"/>
  <c r="D113" i="13"/>
  <c r="D189" i="13"/>
  <c r="F39" i="13"/>
  <c r="H592" i="13"/>
  <c r="D599" i="13"/>
  <c r="H268" i="13"/>
  <c r="F17" i="13"/>
  <c r="H362" i="13"/>
  <c r="G295" i="13"/>
  <c r="H654" i="13"/>
  <c r="D529" i="13"/>
  <c r="F448" i="13"/>
  <c r="H226" i="13"/>
  <c r="H82" i="13"/>
  <c r="G128" i="13"/>
  <c r="G461" i="13"/>
  <c r="E425" i="13"/>
  <c r="G323" i="13"/>
  <c r="I509" i="13"/>
  <c r="F119" i="13"/>
  <c r="F374" i="13"/>
  <c r="G155" i="13"/>
  <c r="F13" i="13"/>
  <c r="D221" i="13"/>
  <c r="E155" i="13"/>
  <c r="G569" i="13"/>
  <c r="D188" i="13"/>
  <c r="H549" i="13"/>
  <c r="I193" i="13"/>
  <c r="I263" i="13"/>
  <c r="D155" i="13"/>
  <c r="D87" i="13"/>
  <c r="G169" i="13"/>
  <c r="G406" i="13"/>
  <c r="I650" i="13"/>
  <c r="D52" i="13"/>
  <c r="G661" i="13"/>
  <c r="F25" i="13"/>
  <c r="I594" i="13"/>
  <c r="I213" i="13"/>
  <c r="G80" i="13"/>
  <c r="E293" i="13"/>
  <c r="D309" i="13"/>
  <c r="I619" i="13"/>
  <c r="G355" i="13"/>
  <c r="H131" i="13"/>
  <c r="D425" i="13"/>
  <c r="D107" i="13"/>
  <c r="E278" i="13"/>
  <c r="E291" i="13"/>
  <c r="H245" i="13"/>
  <c r="E637" i="13"/>
  <c r="I225" i="13"/>
  <c r="D542" i="13"/>
  <c r="H57" i="13"/>
  <c r="F199" i="13"/>
  <c r="E285" i="13"/>
  <c r="I431" i="13"/>
  <c r="H30" i="13"/>
  <c r="I424" i="13"/>
  <c r="F27" i="13"/>
  <c r="F344" i="13"/>
  <c r="H209" i="13"/>
  <c r="E485" i="13"/>
  <c r="D646" i="13"/>
  <c r="G298" i="13"/>
  <c r="I102" i="13"/>
  <c r="G641" i="13"/>
  <c r="D244" i="13"/>
  <c r="H453" i="13"/>
  <c r="I487" i="13"/>
  <c r="G559" i="13"/>
  <c r="E535" i="13"/>
  <c r="H568" i="13"/>
  <c r="F443" i="13"/>
  <c r="H15" i="13"/>
  <c r="F210" i="13"/>
  <c r="G170" i="13"/>
  <c r="F89" i="13"/>
  <c r="G560" i="13"/>
  <c r="H541" i="13"/>
  <c r="D598" i="13"/>
  <c r="H660" i="13"/>
  <c r="D3" i="13"/>
  <c r="D274" i="13"/>
  <c r="E458" i="13"/>
  <c r="H432" i="13"/>
  <c r="I40" i="13"/>
  <c r="E201" i="13"/>
  <c r="E524" i="13"/>
  <c r="I179" i="13"/>
  <c r="I278" i="13"/>
  <c r="H307" i="13"/>
  <c r="F510" i="13"/>
  <c r="G348" i="13"/>
  <c r="F372" i="13"/>
  <c r="H319" i="13"/>
  <c r="D234" i="13"/>
  <c r="F622" i="13"/>
  <c r="E404" i="13"/>
  <c r="E215" i="13"/>
  <c r="G154" i="13"/>
  <c r="I95" i="13"/>
  <c r="E265" i="13"/>
  <c r="E46" i="13"/>
  <c r="E506" i="13"/>
  <c r="F180" i="13"/>
  <c r="G38" i="13"/>
  <c r="F509" i="13"/>
  <c r="H484" i="13"/>
  <c r="H469" i="13"/>
  <c r="I585" i="13"/>
  <c r="G444" i="13"/>
  <c r="I139" i="13"/>
  <c r="F169" i="13"/>
  <c r="G10" i="13"/>
  <c r="F634" i="13"/>
  <c r="D312" i="13"/>
  <c r="F422" i="13"/>
  <c r="H143" i="13"/>
  <c r="D498" i="13"/>
  <c r="D106" i="13"/>
  <c r="D164" i="13"/>
  <c r="E345" i="13"/>
  <c r="H532" i="13"/>
  <c r="I429" i="13"/>
  <c r="H382" i="13"/>
  <c r="G87" i="13"/>
  <c r="H537" i="13"/>
  <c r="E319" i="13"/>
  <c r="G263" i="13"/>
  <c r="D346" i="13"/>
  <c r="H134" i="13"/>
  <c r="D5" i="13"/>
  <c r="D299" i="13"/>
  <c r="F246" i="13"/>
  <c r="I287" i="13"/>
  <c r="D620" i="13"/>
  <c r="G474" i="13"/>
  <c r="G492" i="13"/>
  <c r="I238" i="13"/>
  <c r="I117" i="13"/>
  <c r="D477" i="13"/>
  <c r="D99" i="13"/>
  <c r="E565" i="13"/>
  <c r="D305" i="13"/>
  <c r="H49" i="13"/>
  <c r="G407" i="13"/>
  <c r="F341" i="13"/>
  <c r="G205" i="13"/>
  <c r="D615" i="13"/>
  <c r="G476" i="13"/>
  <c r="F114" i="13"/>
  <c r="G374" i="13"/>
  <c r="H584" i="13"/>
  <c r="E361" i="13"/>
  <c r="E451" i="13"/>
  <c r="H127" i="13"/>
  <c r="I378" i="13"/>
  <c r="G347" i="13"/>
  <c r="E142" i="13"/>
  <c r="I532" i="13"/>
  <c r="G275" i="13"/>
  <c r="D66" i="13"/>
  <c r="H520" i="13"/>
  <c r="G539" i="13"/>
  <c r="G83" i="13"/>
  <c r="D202" i="13"/>
  <c r="D647" i="13"/>
  <c r="H236" i="13"/>
  <c r="G292" i="13"/>
  <c r="E72" i="13"/>
  <c r="E303" i="13"/>
  <c r="H591" i="13"/>
  <c r="E88" i="13"/>
  <c r="G180" i="13"/>
  <c r="F552" i="13"/>
  <c r="I143" i="13"/>
  <c r="E327" i="13"/>
  <c r="E286" i="13"/>
  <c r="E143" i="13"/>
  <c r="F363" i="13"/>
  <c r="G330" i="13"/>
  <c r="I661" i="13"/>
  <c r="G5" i="13"/>
  <c r="F222" i="13"/>
  <c r="G426" i="13"/>
  <c r="E546" i="13"/>
  <c r="D96" i="13"/>
  <c r="F174" i="13"/>
  <c r="G158" i="13"/>
  <c r="G546" i="13"/>
  <c r="D595" i="13"/>
  <c r="E21" i="13"/>
  <c r="F16" i="13"/>
  <c r="H52" i="13"/>
  <c r="H198" i="13"/>
  <c r="E137" i="13"/>
  <c r="D191" i="13"/>
  <c r="G116" i="13"/>
  <c r="G218" i="13"/>
  <c r="E611" i="13"/>
  <c r="D393" i="13"/>
  <c r="D48" i="13"/>
  <c r="H357" i="13"/>
  <c r="H141" i="13"/>
  <c r="D37" i="13"/>
  <c r="H603" i="13"/>
  <c r="G303" i="13"/>
  <c r="G446" i="13"/>
  <c r="I128" i="13"/>
  <c r="E312" i="13"/>
  <c r="D597" i="13"/>
  <c r="E64" i="13"/>
  <c r="F439" i="13"/>
  <c r="H314" i="13"/>
  <c r="I536" i="13"/>
  <c r="I526" i="13"/>
  <c r="E337" i="13"/>
  <c r="F645" i="13"/>
  <c r="I433" i="13"/>
  <c r="E651" i="13"/>
  <c r="I249" i="13"/>
  <c r="G201" i="13"/>
  <c r="F632" i="13"/>
  <c r="E374" i="13"/>
  <c r="D198" i="13"/>
  <c r="I91" i="13"/>
  <c r="F386" i="13"/>
  <c r="D165" i="13"/>
  <c r="D537" i="13"/>
  <c r="I504" i="13"/>
  <c r="D369" i="13"/>
  <c r="I12" i="13"/>
  <c r="H94" i="13"/>
  <c r="E467" i="13"/>
  <c r="D577" i="13"/>
  <c r="I588" i="13"/>
  <c r="D247" i="13"/>
  <c r="G251" i="13"/>
  <c r="E371" i="13"/>
  <c r="G639" i="13"/>
  <c r="H246" i="13"/>
  <c r="G141" i="13"/>
  <c r="H25" i="13"/>
  <c r="D510" i="13"/>
  <c r="H439" i="13"/>
  <c r="I473" i="13"/>
  <c r="G592" i="13"/>
  <c r="D394" i="13"/>
  <c r="H650" i="13"/>
  <c r="E134" i="13"/>
  <c r="G626" i="13"/>
  <c r="F80" i="13"/>
  <c r="I120" i="13"/>
  <c r="E28" i="13"/>
  <c r="E346" i="13"/>
  <c r="I599" i="13"/>
  <c r="I23" i="13"/>
  <c r="H142" i="13"/>
  <c r="I345" i="13"/>
  <c r="G200" i="13"/>
  <c r="E382" i="13"/>
  <c r="H645" i="13"/>
  <c r="G612" i="13"/>
  <c r="F556" i="13"/>
  <c r="D367" i="13"/>
  <c r="H557" i="13"/>
  <c r="I227" i="13"/>
  <c r="E574" i="13"/>
  <c r="I506" i="13"/>
  <c r="E650" i="13"/>
  <c r="F115" i="13"/>
  <c r="E453" i="13"/>
  <c r="G541" i="13"/>
  <c r="H367" i="13"/>
  <c r="G351" i="13"/>
  <c r="I273" i="13"/>
  <c r="H155" i="13"/>
  <c r="E571" i="13"/>
  <c r="E29" i="13"/>
  <c r="G189" i="13"/>
  <c r="F605" i="13"/>
  <c r="H581" i="13"/>
  <c r="H475" i="13"/>
  <c r="H558" i="13"/>
  <c r="D232" i="13"/>
  <c r="F160" i="13"/>
  <c r="D383" i="13"/>
  <c r="F263" i="13"/>
  <c r="G241" i="13"/>
  <c r="H460" i="13"/>
  <c r="I64" i="13"/>
  <c r="F589" i="13"/>
  <c r="E355" i="13"/>
  <c r="E472" i="13"/>
  <c r="D172" i="13"/>
  <c r="F362" i="13"/>
  <c r="H495" i="13"/>
  <c r="D337" i="13"/>
  <c r="I247" i="13"/>
  <c r="E447" i="13"/>
  <c r="E275" i="13"/>
  <c r="H486" i="13"/>
  <c r="D387" i="13"/>
  <c r="F364" i="13"/>
  <c r="F654" i="13"/>
  <c r="H22" i="13"/>
  <c r="G415" i="13"/>
  <c r="F553" i="13"/>
  <c r="E60" i="13"/>
  <c r="F338" i="13"/>
  <c r="I93" i="13"/>
  <c r="D35" i="13"/>
  <c r="I637" i="13"/>
  <c r="F48" i="13"/>
  <c r="I428" i="13"/>
  <c r="H197" i="13"/>
  <c r="G265" i="13"/>
  <c r="E415" i="13"/>
  <c r="E172" i="13"/>
  <c r="E466" i="13"/>
  <c r="G302" i="13"/>
  <c r="F390" i="13"/>
  <c r="E657" i="13"/>
  <c r="E100" i="13"/>
  <c r="I541" i="13"/>
  <c r="F12" i="13"/>
  <c r="D557" i="13"/>
  <c r="G404" i="13"/>
  <c r="H441" i="13"/>
  <c r="I232" i="13"/>
  <c r="G142" i="13"/>
  <c r="I109" i="13"/>
  <c r="H328" i="13"/>
  <c r="D416" i="13"/>
  <c r="I357" i="13"/>
  <c r="F152" i="13"/>
  <c r="F617" i="13"/>
  <c r="E573" i="13"/>
  <c r="D46" i="13"/>
  <c r="H167" i="13"/>
  <c r="E325" i="13"/>
  <c r="E223" i="13"/>
  <c r="E294" i="13"/>
  <c r="E90" i="13"/>
  <c r="H258" i="13"/>
  <c r="I500" i="13"/>
  <c r="E211" i="13"/>
  <c r="G417" i="13"/>
  <c r="E364" i="13"/>
  <c r="E525" i="13"/>
  <c r="H389" i="13"/>
  <c r="I512" i="13"/>
  <c r="I229" i="13"/>
  <c r="G463" i="13"/>
  <c r="F288" i="13"/>
  <c r="D167" i="13"/>
  <c r="H480" i="13"/>
  <c r="F446" i="13"/>
  <c r="G615" i="13"/>
  <c r="G147" i="13"/>
  <c r="I577" i="13"/>
  <c r="E660" i="13"/>
  <c r="D44" i="13"/>
  <c r="D536" i="13"/>
  <c r="H640" i="13"/>
  <c r="D64" i="13"/>
  <c r="E550" i="13"/>
  <c r="F409" i="13"/>
  <c r="D606" i="13"/>
  <c r="H390" i="13"/>
  <c r="E310" i="13"/>
  <c r="E654" i="13"/>
  <c r="I613" i="13"/>
  <c r="D446" i="13"/>
  <c r="E436" i="13"/>
  <c r="G242" i="13"/>
  <c r="I408" i="13"/>
  <c r="E352" i="13"/>
  <c r="E114" i="13"/>
  <c r="E120" i="13"/>
  <c r="G210" i="13"/>
  <c r="H374" i="13"/>
  <c r="G159" i="13"/>
  <c r="D503" i="13"/>
  <c r="G545" i="13"/>
  <c r="G597" i="13"/>
  <c r="F601" i="13"/>
  <c r="E595" i="13"/>
  <c r="D600" i="13"/>
  <c r="F602" i="13"/>
  <c r="I514" i="13"/>
  <c r="E189" i="13"/>
  <c r="H64" i="13"/>
  <c r="H214" i="13"/>
  <c r="E313" i="13"/>
  <c r="I354" i="13"/>
  <c r="H341" i="13"/>
  <c r="E139" i="13"/>
  <c r="H401" i="13"/>
  <c r="G11" i="13"/>
  <c r="D329" i="13"/>
  <c r="I274" i="13"/>
  <c r="G62" i="13"/>
  <c r="I166" i="13"/>
  <c r="G561" i="13"/>
  <c r="F76" i="13"/>
  <c r="H369" i="13"/>
  <c r="I621" i="13"/>
  <c r="F296" i="13"/>
  <c r="H28" i="13"/>
  <c r="G590" i="13"/>
  <c r="H575" i="13"/>
  <c r="I186" i="13"/>
  <c r="D320" i="13"/>
  <c r="E373" i="13"/>
  <c r="E258" i="13"/>
  <c r="I493" i="13"/>
  <c r="E441" i="13"/>
  <c r="G277" i="13"/>
  <c r="G384" i="13"/>
  <c r="D644" i="13"/>
  <c r="E73" i="13"/>
  <c r="I662" i="13"/>
  <c r="E83" i="13"/>
  <c r="G460" i="13"/>
  <c r="I453" i="13"/>
  <c r="D426" i="13"/>
  <c r="G593" i="13"/>
  <c r="I382" i="13"/>
  <c r="E169" i="13"/>
  <c r="D580" i="13"/>
  <c r="H371" i="13"/>
  <c r="I507" i="13"/>
  <c r="D55" i="13"/>
  <c r="G82" i="13"/>
  <c r="H77" i="13"/>
  <c r="G452" i="13"/>
  <c r="G53" i="13"/>
  <c r="F316" i="13"/>
  <c r="H288" i="13"/>
  <c r="G391" i="13"/>
  <c r="I281" i="13"/>
  <c r="D563" i="13"/>
  <c r="E503" i="13"/>
  <c r="I150" i="13"/>
  <c r="F343" i="13"/>
  <c r="E272" i="13"/>
  <c r="E556" i="13"/>
  <c r="H315" i="13"/>
  <c r="G104" i="13"/>
  <c r="D411" i="13"/>
  <c r="G316" i="13"/>
  <c r="D469" i="13"/>
  <c r="E529" i="13"/>
  <c r="D9" i="13"/>
  <c r="H487" i="13"/>
  <c r="D14" i="13"/>
  <c r="G454" i="13"/>
  <c r="I510" i="13"/>
  <c r="I124" i="13"/>
  <c r="D475" i="13"/>
  <c r="F194" i="13"/>
  <c r="F158" i="13"/>
  <c r="D642" i="13"/>
  <c r="F130" i="13"/>
  <c r="F623" i="13"/>
  <c r="I101" i="13"/>
  <c r="H413" i="13"/>
  <c r="E360" i="13"/>
  <c r="I355" i="13"/>
  <c r="F502" i="13"/>
  <c r="G606" i="13"/>
  <c r="I174" i="13"/>
  <c r="I558" i="13"/>
  <c r="G250" i="13"/>
  <c r="E568" i="13"/>
  <c r="E203" i="13"/>
  <c r="F95" i="13"/>
  <c r="G126" i="13"/>
  <c r="E186" i="13"/>
  <c r="F157" i="13"/>
  <c r="E55" i="13"/>
  <c r="G129" i="13"/>
  <c r="E540" i="13"/>
  <c r="F250" i="13"/>
  <c r="H459" i="13"/>
  <c r="E552" i="13"/>
  <c r="H583" i="13"/>
  <c r="D549" i="13"/>
  <c r="E115" i="13"/>
  <c r="E417" i="13"/>
  <c r="I649" i="13"/>
  <c r="I490" i="13"/>
  <c r="D459" i="13"/>
  <c r="I155" i="13"/>
  <c r="H205" i="13"/>
  <c r="D558" i="13"/>
  <c r="F170" i="13"/>
  <c r="I575" i="13"/>
  <c r="I617" i="13"/>
  <c r="G160" i="13"/>
  <c r="F529" i="13"/>
  <c r="E445" i="13"/>
  <c r="E199" i="13"/>
  <c r="E241" i="13"/>
  <c r="D162" i="13"/>
  <c r="E511" i="13"/>
  <c r="D601" i="13"/>
  <c r="G437" i="13"/>
  <c r="F92" i="13"/>
  <c r="E493" i="13"/>
  <c r="G232" i="13"/>
  <c r="G380" i="13"/>
  <c r="H260" i="13"/>
  <c r="D180" i="13"/>
  <c r="I452" i="13"/>
  <c r="H325" i="13"/>
  <c r="H391" i="13"/>
  <c r="E234" i="13"/>
  <c r="F235" i="13"/>
  <c r="D373" i="13"/>
  <c r="D628" i="13"/>
  <c r="D36" i="13"/>
  <c r="I173" i="13"/>
  <c r="D15" i="13"/>
  <c r="G219" i="13"/>
  <c r="G518" i="13"/>
  <c r="G377" i="13"/>
  <c r="G284" i="13"/>
  <c r="H542" i="13"/>
  <c r="D154" i="13"/>
  <c r="F4" i="13"/>
  <c r="I645" i="13"/>
  <c r="H360" i="13"/>
  <c r="H538" i="13"/>
  <c r="H385" i="13"/>
  <c r="D228" i="13"/>
  <c r="F97" i="13"/>
  <c r="H514" i="13"/>
  <c r="H430" i="13"/>
  <c r="D249" i="13"/>
  <c r="H559" i="13"/>
  <c r="H350" i="13"/>
  <c r="F399" i="13"/>
  <c r="H110" i="13"/>
  <c r="H113" i="13"/>
  <c r="I528" i="13"/>
  <c r="I554" i="13"/>
  <c r="H478" i="13"/>
  <c r="D509" i="13"/>
  <c r="H395" i="13"/>
  <c r="H623" i="13"/>
  <c r="G163" i="13"/>
  <c r="E326" i="13"/>
  <c r="D313" i="13"/>
  <c r="G393" i="13"/>
  <c r="E543" i="13"/>
  <c r="E5" i="13"/>
  <c r="D410" i="13"/>
  <c r="G143" i="13"/>
  <c r="F659" i="13"/>
  <c r="F145" i="13"/>
  <c r="E131" i="13"/>
  <c r="H456" i="13"/>
  <c r="F468" i="13"/>
  <c r="I630" i="13"/>
  <c r="E200" i="13"/>
  <c r="F444" i="13"/>
  <c r="D554" i="13"/>
  <c r="F57" i="13"/>
  <c r="H303" i="13"/>
  <c r="H139" i="13"/>
  <c r="E632" i="13"/>
  <c r="H653" i="13"/>
  <c r="H356" i="13"/>
  <c r="F402" i="13"/>
  <c r="H662" i="13"/>
  <c r="H462" i="13"/>
  <c r="H98" i="13"/>
  <c r="H228" i="13"/>
  <c r="G634" i="13"/>
  <c r="D481" i="13"/>
  <c r="F285" i="13"/>
  <c r="D603" i="13"/>
  <c r="I377" i="13"/>
  <c r="E641" i="13"/>
  <c r="H210" i="13"/>
  <c r="F68" i="13"/>
  <c r="D472" i="13"/>
  <c r="G525" i="13"/>
  <c r="H211" i="13"/>
  <c r="H525" i="13"/>
  <c r="H229" i="13"/>
  <c r="F69" i="13"/>
  <c r="G234" i="13"/>
  <c r="G629" i="13"/>
  <c r="D70" i="13"/>
  <c r="G305" i="13"/>
  <c r="E572" i="13"/>
  <c r="D618" i="13"/>
  <c r="D16" i="13"/>
  <c r="F82" i="13"/>
  <c r="F304" i="13"/>
  <c r="H655" i="13"/>
  <c r="E107" i="13"/>
  <c r="I367" i="13"/>
  <c r="G184" i="13"/>
  <c r="H417" i="13"/>
  <c r="E528" i="13"/>
  <c r="D178" i="13"/>
  <c r="E240" i="13"/>
  <c r="E534" i="13"/>
  <c r="I365" i="13"/>
  <c r="G65" i="13"/>
  <c r="D586" i="13"/>
  <c r="G451" i="13"/>
  <c r="G586" i="13"/>
  <c r="G632" i="13"/>
  <c r="H574" i="13"/>
  <c r="H318" i="13"/>
  <c r="I364" i="13"/>
  <c r="I472" i="13"/>
  <c r="G403" i="13"/>
  <c r="F608" i="13"/>
  <c r="E239" i="13"/>
  <c r="D508" i="13"/>
  <c r="G420" i="13"/>
  <c r="E253" i="13"/>
  <c r="I49" i="13"/>
  <c r="D250" i="13"/>
  <c r="H332" i="13"/>
  <c r="H299" i="13"/>
  <c r="F377" i="13"/>
  <c r="F647" i="13"/>
  <c r="H93" i="13"/>
  <c r="G285" i="13"/>
  <c r="H168" i="13"/>
  <c r="D20" i="13"/>
  <c r="H450" i="13"/>
  <c r="E468" i="13"/>
  <c r="H46" i="13"/>
  <c r="H553" i="13"/>
  <c r="H183" i="13"/>
  <c r="H150" i="13"/>
  <c r="G551" i="13"/>
  <c r="D335" i="13"/>
  <c r="I268" i="13"/>
  <c r="F221" i="13"/>
  <c r="F9" i="13"/>
  <c r="H149" i="13"/>
  <c r="H38" i="13"/>
  <c r="D408" i="13"/>
  <c r="H473" i="13"/>
  <c r="F434" i="13"/>
  <c r="H443" i="13"/>
  <c r="D105" i="13"/>
  <c r="F323" i="13"/>
  <c r="I549" i="13"/>
  <c r="F610" i="13"/>
  <c r="I96" i="13"/>
  <c r="D491" i="13"/>
  <c r="E135" i="13"/>
  <c r="E260" i="13"/>
  <c r="G61" i="13"/>
  <c r="G370" i="13"/>
  <c r="D534" i="13"/>
  <c r="I415" i="13"/>
  <c r="D523" i="13"/>
  <c r="F332" i="13"/>
  <c r="G464" i="13"/>
  <c r="E227" i="13"/>
  <c r="D471" i="13"/>
  <c r="E448" i="13"/>
  <c r="G220" i="13"/>
  <c r="D193" i="13"/>
  <c r="F528" i="13"/>
  <c r="H393" i="13"/>
  <c r="E118" i="13"/>
  <c r="D467" i="13"/>
  <c r="G117" i="13"/>
  <c r="I495" i="13"/>
  <c r="F375" i="13"/>
  <c r="H590" i="13"/>
  <c r="H610" i="13"/>
  <c r="H521" i="13"/>
  <c r="D75" i="13"/>
  <c r="D227" i="13"/>
  <c r="I30" i="13"/>
  <c r="D343" i="13"/>
  <c r="I321" i="13"/>
  <c r="H270" i="13"/>
  <c r="I434" i="13"/>
  <c r="H140" i="13"/>
  <c r="I451" i="13"/>
  <c r="G472" i="13"/>
  <c r="I372" i="13"/>
  <c r="D399" i="13"/>
  <c r="I63" i="13"/>
  <c r="D493" i="13"/>
  <c r="D514" i="13"/>
  <c r="I519" i="13"/>
  <c r="I605" i="13"/>
  <c r="F153" i="13"/>
  <c r="E40" i="13"/>
  <c r="E419" i="13"/>
  <c r="F20" i="13"/>
  <c r="E508" i="13"/>
  <c r="I418" i="13"/>
  <c r="I108" i="13"/>
  <c r="I90" i="13"/>
  <c r="D271" i="13"/>
  <c r="H164" i="13"/>
  <c r="F464" i="13"/>
  <c r="I257" i="13"/>
  <c r="D166" i="13"/>
  <c r="F83" i="13"/>
  <c r="G48" i="13"/>
  <c r="E94" i="13"/>
  <c r="F159" i="13"/>
  <c r="F241" i="13"/>
  <c r="I243" i="13"/>
  <c r="H69" i="13"/>
  <c r="F451" i="13"/>
  <c r="H578" i="13"/>
  <c r="H201" i="13"/>
  <c r="F485" i="13"/>
  <c r="H493" i="13"/>
  <c r="H636" i="13"/>
  <c r="D80" i="13"/>
  <c r="G357" i="13"/>
  <c r="E653" i="13"/>
  <c r="E461" i="13"/>
  <c r="D480" i="13"/>
  <c r="H89" i="13"/>
  <c r="D479" i="13"/>
  <c r="G354" i="13"/>
  <c r="F557" i="13"/>
  <c r="D360" i="13"/>
  <c r="E32" i="13"/>
  <c r="G175" i="13"/>
  <c r="F232" i="13"/>
  <c r="F278" i="13"/>
  <c r="H175" i="13"/>
  <c r="E205" i="13"/>
  <c r="I450" i="13"/>
  <c r="F662" i="13"/>
  <c r="G245" i="13"/>
  <c r="D74" i="13"/>
  <c r="G496" i="13"/>
  <c r="I565" i="13"/>
  <c r="D504" i="13"/>
  <c r="G89" i="13"/>
  <c r="I326" i="13"/>
  <c r="I272" i="13"/>
  <c r="F96" i="13"/>
  <c r="E526" i="13"/>
  <c r="I640" i="13"/>
  <c r="F549" i="13"/>
  <c r="F580" i="13"/>
  <c r="G259" i="13"/>
  <c r="E43" i="13"/>
  <c r="E602" i="13"/>
  <c r="E446" i="13"/>
  <c r="H625" i="13"/>
  <c r="D441" i="13"/>
  <c r="I222" i="13"/>
  <c r="G15" i="13"/>
  <c r="H306" i="13"/>
  <c r="F267" i="13"/>
  <c r="G636" i="13"/>
  <c r="E557" i="13"/>
  <c r="E521" i="13"/>
  <c r="F567" i="13"/>
  <c r="F31" i="13"/>
  <c r="I537" i="13"/>
  <c r="D454" i="13"/>
  <c r="H431" i="13"/>
  <c r="D153" i="13"/>
  <c r="D248" i="13"/>
  <c r="E538" i="13"/>
  <c r="I167" i="13"/>
  <c r="G216" i="13"/>
  <c r="H286" i="13"/>
  <c r="G564" i="13"/>
  <c r="H277" i="13"/>
  <c r="F469" i="13"/>
  <c r="G222" i="13"/>
  <c r="F56" i="13"/>
  <c r="E25" i="13"/>
  <c r="E261" i="13"/>
  <c r="F564" i="13"/>
  <c r="I325" i="13"/>
  <c r="E282" i="13"/>
  <c r="F200" i="13"/>
  <c r="F320" i="13"/>
  <c r="I546" i="13"/>
  <c r="I122" i="13"/>
  <c r="F590" i="13"/>
  <c r="G428" i="13"/>
  <c r="E539" i="13"/>
  <c r="I440" i="13"/>
  <c r="G181" i="13"/>
  <c r="F639" i="13"/>
  <c r="D640" i="13"/>
  <c r="E191" i="13"/>
  <c r="D561" i="13"/>
  <c r="F274" i="13"/>
  <c r="D619" i="13"/>
  <c r="G596" i="13"/>
  <c r="E399" i="13"/>
  <c r="G262" i="13"/>
  <c r="F428" i="13"/>
  <c r="E577" i="13"/>
  <c r="I413" i="13"/>
  <c r="E605" i="13"/>
  <c r="D457" i="13"/>
  <c r="F243" i="13"/>
  <c r="F134" i="13"/>
  <c r="H582" i="13"/>
  <c r="F136" i="13"/>
  <c r="I196" i="13"/>
  <c r="E421" i="13"/>
  <c r="H427" i="13"/>
  <c r="I555" i="13"/>
  <c r="E487" i="13"/>
  <c r="I309" i="13"/>
  <c r="G36" i="13"/>
  <c r="G339" i="13"/>
  <c r="I88" i="13"/>
  <c r="F398" i="13"/>
  <c r="D576" i="13"/>
  <c r="F546" i="13"/>
  <c r="F514" i="13"/>
  <c r="H564" i="13"/>
  <c r="D608" i="13"/>
  <c r="E366" i="13"/>
  <c r="F55" i="13"/>
  <c r="E516" i="13"/>
  <c r="I484" i="13"/>
  <c r="D196" i="13"/>
  <c r="G601" i="13"/>
  <c r="D240" i="13"/>
  <c r="D78" i="13"/>
  <c r="H507" i="13"/>
  <c r="H343" i="13"/>
  <c r="G358" i="13"/>
  <c r="D260" i="13"/>
  <c r="H551" i="13"/>
  <c r="F117" i="13"/>
  <c r="D252" i="13"/>
  <c r="G258" i="13"/>
  <c r="H657" i="13"/>
  <c r="E569" i="13"/>
  <c r="I214" i="13"/>
  <c r="F124" i="13"/>
  <c r="E267" i="13"/>
  <c r="H255" i="13"/>
  <c r="H403" i="13"/>
  <c r="D169" i="13"/>
  <c r="D34" i="13"/>
  <c r="F408" i="13"/>
  <c r="I400" i="13"/>
  <c r="D641" i="13"/>
  <c r="D524" i="13"/>
  <c r="E514" i="13"/>
  <c r="D375" i="13"/>
  <c r="D653" i="13"/>
  <c r="H207" i="13"/>
  <c r="E607" i="13"/>
  <c r="G537" i="13"/>
  <c r="D350" i="13"/>
  <c r="H21" i="13"/>
  <c r="F65" i="13"/>
  <c r="D79" i="13"/>
  <c r="E424" i="13"/>
  <c r="D257" i="13"/>
  <c r="D222" i="13"/>
  <c r="I183" i="13"/>
  <c r="H261" i="13"/>
  <c r="I191" i="13"/>
  <c r="I72" i="13"/>
  <c r="H50" i="13"/>
  <c r="G66" i="13"/>
  <c r="H186" i="13"/>
  <c r="I262" i="13"/>
  <c r="I447" i="13"/>
  <c r="E401" i="13"/>
  <c r="H594" i="13"/>
  <c r="I648" i="13"/>
  <c r="D648" i="13"/>
  <c r="F40" i="13"/>
  <c r="H37" i="13"/>
  <c r="F214" i="13"/>
  <c r="F416" i="13"/>
  <c r="I596" i="13"/>
  <c r="G109" i="13"/>
  <c r="E80" i="13"/>
  <c r="I242" i="13"/>
  <c r="I553" i="13"/>
  <c r="G547" i="13"/>
  <c r="F317" i="13"/>
  <c r="I54" i="13"/>
  <c r="I340" i="13"/>
  <c r="D265" i="13"/>
  <c r="I17" i="13"/>
  <c r="H101" i="13"/>
  <c r="F35" i="13"/>
  <c r="H237" i="13"/>
  <c r="D626" i="13"/>
  <c r="H547" i="13"/>
  <c r="D218" i="13"/>
  <c r="E12" i="13"/>
  <c r="D204" i="13"/>
  <c r="G356" i="13"/>
  <c r="F321" i="13"/>
  <c r="H477" i="13"/>
  <c r="E153" i="13"/>
  <c r="G533" i="13"/>
  <c r="D478" i="13"/>
  <c r="E151" i="13"/>
  <c r="E176" i="13"/>
  <c r="H100" i="13"/>
  <c r="F542" i="13"/>
  <c r="D39" i="13"/>
  <c r="I240" i="13"/>
  <c r="D379" i="13"/>
  <c r="E548" i="13"/>
  <c r="H109" i="13"/>
  <c r="D507" i="13"/>
  <c r="F561" i="13"/>
  <c r="F516" i="13"/>
  <c r="I115" i="13"/>
  <c r="I61" i="13"/>
  <c r="D88" i="13"/>
  <c r="G281" i="13"/>
  <c r="D59" i="13"/>
  <c r="H352" i="13"/>
  <c r="G39" i="13"/>
  <c r="I288" i="13"/>
  <c r="I522" i="13"/>
  <c r="I299" i="13"/>
  <c r="F455" i="13"/>
  <c r="G110" i="13"/>
  <c r="F173" i="13"/>
  <c r="F658" i="13"/>
  <c r="H169" i="13"/>
  <c r="E555" i="13"/>
  <c r="F512" i="13"/>
  <c r="I125" i="13"/>
  <c r="D326" i="13"/>
  <c r="D614" i="13"/>
  <c r="G17" i="13"/>
  <c r="E95" i="13"/>
  <c r="H153" i="13"/>
  <c r="D624" i="13"/>
  <c r="G331" i="13"/>
  <c r="I547" i="13"/>
  <c r="H552" i="13"/>
  <c r="D438" i="13"/>
  <c r="H8" i="13"/>
  <c r="I401" i="13"/>
  <c r="G320" i="13"/>
  <c r="H380" i="13"/>
  <c r="H206" i="13"/>
  <c r="E365" i="13"/>
  <c r="G343" i="13"/>
  <c r="I112" i="13"/>
  <c r="G386" i="13"/>
  <c r="E426" i="13"/>
  <c r="I523" i="13"/>
  <c r="H262" i="13"/>
  <c r="H566" i="13"/>
  <c r="H276" i="13"/>
  <c r="D463" i="13"/>
  <c r="H611" i="13"/>
  <c r="I647" i="13"/>
  <c r="F463" i="13"/>
  <c r="D211" i="13"/>
  <c r="G172" i="13"/>
  <c r="G130" i="13"/>
  <c r="D638" i="13"/>
  <c r="H324" i="13"/>
  <c r="H125" i="13"/>
  <c r="G240" i="13"/>
  <c r="H300" i="13"/>
  <c r="G554" i="13"/>
  <c r="E363" i="13"/>
  <c r="G85" i="13"/>
  <c r="E600" i="13"/>
  <c r="H95" i="13"/>
  <c r="D625" i="13"/>
  <c r="I208" i="13"/>
  <c r="E350" i="13"/>
  <c r="E259" i="13"/>
  <c r="H72" i="13"/>
  <c r="E408" i="13"/>
  <c r="D415" i="13"/>
  <c r="D559" i="13"/>
  <c r="H13" i="13"/>
  <c r="E110" i="13"/>
  <c r="E206" i="13"/>
  <c r="E396" i="13"/>
  <c r="H107" i="13"/>
  <c r="I520" i="13"/>
  <c r="D540" i="13"/>
  <c r="I653" i="13"/>
  <c r="E617" i="13"/>
  <c r="G585" i="13"/>
  <c r="H158" i="13"/>
  <c r="F431" i="13"/>
  <c r="H290" i="13"/>
  <c r="D231" i="13"/>
  <c r="H320" i="13"/>
  <c r="I259" i="13"/>
  <c r="H135" i="13"/>
  <c r="G300" i="13"/>
  <c r="H285" i="13"/>
  <c r="G249" i="13"/>
  <c r="I351" i="13"/>
  <c r="G336" i="13"/>
  <c r="D323" i="13"/>
  <c r="I113" i="13"/>
  <c r="H65" i="13"/>
  <c r="E455" i="13"/>
  <c r="D147" i="13"/>
  <c r="I34" i="13"/>
  <c r="G286" i="13"/>
  <c r="E10" i="13"/>
  <c r="I175" i="13"/>
  <c r="H6" i="13"/>
  <c r="E358" i="13"/>
  <c r="E395" i="13"/>
  <c r="F477" i="13"/>
  <c r="G599" i="13"/>
  <c r="I156" i="13"/>
  <c r="I211" i="13"/>
  <c r="G658" i="13"/>
  <c r="I513" i="13"/>
  <c r="F456" i="13"/>
  <c r="D593" i="13"/>
  <c r="D585" i="13"/>
  <c r="G392" i="13"/>
  <c r="G182" i="13"/>
  <c r="G413" i="13"/>
  <c r="D649" i="13"/>
  <c r="D362" i="13"/>
  <c r="H629" i="13"/>
  <c r="G22" i="13"/>
  <c r="E474" i="13"/>
  <c r="E197" i="13"/>
  <c r="G414" i="13"/>
  <c r="I592" i="13"/>
  <c r="E70" i="13"/>
  <c r="H215" i="13"/>
  <c r="E501" i="13"/>
  <c r="I324" i="13"/>
  <c r="G598" i="13"/>
  <c r="G136" i="13"/>
  <c r="I298" i="13"/>
  <c r="D183" i="13"/>
  <c r="I358" i="13"/>
  <c r="I75" i="13"/>
  <c r="H11" i="13"/>
  <c r="H48" i="13"/>
  <c r="E483" i="13"/>
  <c r="I89" i="13"/>
  <c r="I470" i="13"/>
  <c r="H524" i="13"/>
  <c r="F166" i="13"/>
  <c r="F209" i="13"/>
  <c r="D157" i="13"/>
  <c r="G123" i="13"/>
  <c r="E484" i="13"/>
  <c r="H189" i="13"/>
  <c r="E462" i="13"/>
  <c r="D294" i="13"/>
  <c r="G207" i="13"/>
  <c r="G555" i="13"/>
  <c r="D548" i="13"/>
  <c r="I615" i="13"/>
  <c r="D285" i="13"/>
  <c r="G63" i="13"/>
  <c r="E622" i="13"/>
  <c r="F403" i="13"/>
  <c r="I246" i="13"/>
  <c r="I581" i="13"/>
  <c r="H91" i="13"/>
  <c r="G494" i="13"/>
  <c r="H232" i="13"/>
  <c r="D91" i="13"/>
  <c r="I270" i="13"/>
  <c r="D530" i="13"/>
  <c r="E99" i="13"/>
  <c r="I99" i="13"/>
  <c r="H81" i="13"/>
  <c r="D324" i="13"/>
  <c r="I103" i="13"/>
  <c r="I446" i="13"/>
  <c r="G309" i="13"/>
  <c r="I127" i="13"/>
  <c r="F471" i="13"/>
  <c r="D659" i="13"/>
  <c r="F29" i="13"/>
  <c r="E123" i="13"/>
  <c r="D331" i="13"/>
  <c r="E41" i="13"/>
  <c r="D442" i="13"/>
  <c r="I574" i="13"/>
  <c r="H66" i="13"/>
  <c r="E380" i="13"/>
  <c r="G607" i="13"/>
  <c r="G385" i="13"/>
  <c r="D144" i="13"/>
  <c r="I658" i="13"/>
  <c r="F184" i="13"/>
  <c r="E618" i="13"/>
  <c r="H415" i="13"/>
  <c r="G206" i="13"/>
  <c r="I21" i="13"/>
  <c r="H406" i="13"/>
  <c r="H326" i="13"/>
  <c r="H316" i="13"/>
  <c r="F213" i="13"/>
  <c r="H378" i="13"/>
  <c r="I454" i="13"/>
  <c r="D349" i="13"/>
  <c r="F661" i="13"/>
  <c r="G94" i="13"/>
  <c r="I44" i="13"/>
  <c r="D296" i="13"/>
  <c r="H55" i="13"/>
  <c r="E236" i="13"/>
  <c r="E157" i="13"/>
  <c r="F397" i="13"/>
  <c r="E489" i="13"/>
  <c r="D462" i="13"/>
  <c r="E464" i="13"/>
  <c r="H196" i="13"/>
  <c r="G185" i="13"/>
  <c r="H501" i="13"/>
  <c r="H529" i="13"/>
  <c r="G23" i="13"/>
  <c r="D643" i="13"/>
  <c r="F522" i="13"/>
  <c r="D199" i="13"/>
  <c r="E420" i="13"/>
  <c r="D578" i="13"/>
  <c r="I178" i="13"/>
  <c r="E317" i="13"/>
  <c r="H16" i="13"/>
  <c r="F638" i="13"/>
  <c r="F656" i="13"/>
  <c r="G51" i="13"/>
  <c r="D282" i="13"/>
  <c r="I467" i="13"/>
  <c r="G215" i="13"/>
  <c r="I540" i="13"/>
  <c r="G176" i="13"/>
  <c r="E656" i="13"/>
  <c r="D327" i="13"/>
  <c r="H347" i="13"/>
  <c r="F216" i="13"/>
  <c r="G477" i="13"/>
  <c r="G243" i="13"/>
  <c r="E504" i="13"/>
  <c r="I16" i="13"/>
  <c r="D395" i="13"/>
  <c r="F545" i="13"/>
  <c r="G410" i="13"/>
  <c r="D190" i="13"/>
  <c r="D28" i="13"/>
  <c r="H17" i="13"/>
  <c r="G469" i="13"/>
  <c r="E349" i="13"/>
  <c r="F142" i="13"/>
  <c r="H297" i="13"/>
  <c r="F207" i="13"/>
  <c r="D215" i="13"/>
  <c r="E338" i="13"/>
  <c r="D319" i="13"/>
  <c r="E249" i="13"/>
  <c r="D485" i="13"/>
  <c r="H423" i="13"/>
  <c r="E283" i="13"/>
  <c r="E290" i="13"/>
  <c r="H505" i="13"/>
  <c r="E531" i="13"/>
  <c r="E263" i="13"/>
  <c r="F138" i="13"/>
  <c r="G397" i="13"/>
  <c r="E300" i="13"/>
  <c r="D146" i="13"/>
  <c r="H295" i="13"/>
  <c r="E566" i="13"/>
  <c r="D109" i="13"/>
  <c r="F475" i="13"/>
  <c r="D592" i="13"/>
  <c r="H188" i="13"/>
  <c r="I290" i="13"/>
  <c r="F437" i="13"/>
  <c r="D465" i="13"/>
  <c r="H624" i="13"/>
  <c r="I36" i="13"/>
  <c r="F147" i="13"/>
  <c r="I188" i="13"/>
  <c r="E34" i="13"/>
  <c r="G514" i="13"/>
  <c r="G481" i="13"/>
  <c r="H115" i="13"/>
  <c r="H631" i="13"/>
  <c r="H504" i="13"/>
  <c r="I20" i="13"/>
  <c r="F53" i="13"/>
  <c r="F395" i="13"/>
  <c r="H635" i="13"/>
  <c r="I641" i="13"/>
  <c r="G449" i="13"/>
  <c r="G473" i="13"/>
  <c r="F79" i="13"/>
  <c r="D623" i="13"/>
  <c r="G81" i="13"/>
  <c r="D253" i="13"/>
  <c r="E648" i="13"/>
  <c r="E307" i="13"/>
  <c r="G231" i="13"/>
  <c r="I627" i="13"/>
  <c r="F369" i="13"/>
  <c r="I271" i="13"/>
  <c r="G166" i="13"/>
  <c r="F14" i="13"/>
  <c r="D311" i="13"/>
  <c r="H474" i="13"/>
  <c r="H114" i="13"/>
  <c r="D293" i="13"/>
  <c r="F569" i="13"/>
  <c r="D321" i="13"/>
  <c r="E86" i="13"/>
  <c r="H597" i="13"/>
  <c r="F187" i="13"/>
  <c r="E432" i="13"/>
  <c r="H571" i="13"/>
  <c r="I423" i="13"/>
  <c r="F45" i="13"/>
  <c r="E393" i="13"/>
  <c r="I69" i="13"/>
  <c r="H165" i="13"/>
  <c r="I251" i="13"/>
  <c r="F527" i="13"/>
  <c r="E7" i="13"/>
  <c r="E486" i="13"/>
  <c r="F489" i="13"/>
  <c r="H35" i="13"/>
  <c r="I296" i="13"/>
  <c r="F652" i="13"/>
  <c r="I368" i="13"/>
  <c r="D134" i="13"/>
  <c r="I255" i="13"/>
  <c r="F425" i="13"/>
  <c r="F98" i="13"/>
  <c r="E266" i="13"/>
  <c r="I628" i="13"/>
  <c r="F118" i="13"/>
  <c r="F137" i="13"/>
  <c r="G419" i="13"/>
  <c r="F563" i="13"/>
  <c r="H409" i="13"/>
  <c r="F410" i="13"/>
  <c r="D449" i="13"/>
  <c r="I612" i="13"/>
  <c r="G576" i="13"/>
  <c r="D645" i="13"/>
  <c r="G441" i="13"/>
  <c r="G411" i="13"/>
  <c r="G366" i="13"/>
  <c r="F303" i="13"/>
  <c r="H129" i="13"/>
  <c r="F72" i="13"/>
  <c r="D168" i="13"/>
  <c r="G9" i="13"/>
  <c r="H565" i="13"/>
  <c r="E544" i="13"/>
  <c r="H178" i="13"/>
  <c r="G278" i="13"/>
  <c r="F156" i="13"/>
  <c r="E101" i="13"/>
  <c r="F646" i="13"/>
  <c r="F104" i="13"/>
  <c r="D543" i="13"/>
  <c r="F615" i="13"/>
  <c r="H420" i="13"/>
  <c r="I233" i="13"/>
  <c r="G506" i="13"/>
  <c r="F366" i="13"/>
  <c r="E320" i="13"/>
  <c r="F66" i="13"/>
  <c r="G49" i="13"/>
  <c r="I466" i="13"/>
  <c r="H481" i="13"/>
  <c r="E268" i="13"/>
  <c r="D609" i="13"/>
  <c r="E257" i="13"/>
  <c r="G635" i="13"/>
  <c r="E532" i="13"/>
  <c r="E36" i="13"/>
  <c r="G14" i="13"/>
  <c r="E140" i="13"/>
  <c r="D591" i="13"/>
  <c r="D92" i="13"/>
  <c r="H334" i="13"/>
  <c r="G8" i="13"/>
  <c r="I138" i="13"/>
  <c r="E377" i="13"/>
  <c r="I468" i="13"/>
  <c r="I275" i="13"/>
  <c r="I566" i="13"/>
  <c r="E202" i="13"/>
  <c r="F74" i="13"/>
  <c r="I217" i="13"/>
  <c r="H416" i="13"/>
  <c r="I489" i="13"/>
  <c r="G157" i="13"/>
  <c r="I516" i="13"/>
  <c r="G577" i="13"/>
  <c r="F58" i="13"/>
  <c r="I346" i="13"/>
  <c r="I498" i="13"/>
  <c r="I480" i="13"/>
  <c r="I332" i="13"/>
  <c r="G209" i="13"/>
  <c r="G527" i="13"/>
  <c r="G430" i="13"/>
  <c r="G530" i="13"/>
  <c r="H331" i="13"/>
  <c r="H365" i="13"/>
  <c r="H398" i="13"/>
  <c r="G199" i="13"/>
  <c r="D176" i="13"/>
  <c r="G600" i="13"/>
  <c r="H517" i="13"/>
  <c r="I11" i="13"/>
  <c r="D262" i="13"/>
  <c r="G77" i="13"/>
  <c r="E403" i="13"/>
  <c r="I260" i="13"/>
  <c r="D657" i="13"/>
  <c r="G565" i="13"/>
  <c r="G274" i="13"/>
  <c r="I195" i="13"/>
  <c r="I374" i="13"/>
  <c r="G584" i="13"/>
  <c r="H305" i="13"/>
  <c r="D397" i="13"/>
  <c r="G282" i="13"/>
  <c r="G214" i="13"/>
  <c r="H253" i="13"/>
  <c r="I158" i="13"/>
  <c r="I314" i="13"/>
  <c r="I361" i="13"/>
  <c r="F286" i="13"/>
  <c r="I458" i="13"/>
  <c r="H445" i="13"/>
  <c r="F573" i="13"/>
  <c r="G498" i="13"/>
  <c r="H596" i="13"/>
  <c r="I359" i="13"/>
  <c r="I381" i="13"/>
  <c r="E218" i="13"/>
  <c r="H446" i="13"/>
  <c r="G297" i="13"/>
  <c r="I383" i="13"/>
  <c r="E185" i="13"/>
  <c r="H79" i="13"/>
  <c r="D120" i="13"/>
  <c r="H234" i="13"/>
  <c r="D163" i="13"/>
  <c r="D301" i="13"/>
  <c r="F280" i="13"/>
  <c r="G579" i="13"/>
  <c r="I561" i="13"/>
  <c r="G421" i="13"/>
  <c r="I234" i="13"/>
  <c r="I412" i="13"/>
  <c r="E274" i="13"/>
  <c r="F491" i="13"/>
  <c r="F378" i="13"/>
  <c r="F277" i="13"/>
  <c r="F465" i="13"/>
  <c r="D272" i="13"/>
  <c r="I439" i="13"/>
  <c r="G633" i="13"/>
  <c r="E439" i="13"/>
  <c r="F257" i="13"/>
  <c r="I370" i="13"/>
  <c r="F494" i="13"/>
  <c r="D62" i="13"/>
  <c r="I92" i="13"/>
  <c r="I371" i="13"/>
  <c r="H195" i="13"/>
  <c r="F253" i="13"/>
  <c r="D315" i="13"/>
  <c r="I10" i="13"/>
  <c r="I295" i="13"/>
  <c r="F178" i="13"/>
  <c r="H344" i="13"/>
  <c r="I33" i="13"/>
  <c r="H108" i="13"/>
  <c r="F192" i="13"/>
  <c r="F64" i="13"/>
  <c r="D483" i="13"/>
  <c r="F611" i="13"/>
  <c r="I218" i="13"/>
  <c r="G313" i="13"/>
  <c r="F454" i="13"/>
  <c r="H273" i="13"/>
  <c r="D225" i="13"/>
  <c r="I634" i="13"/>
  <c r="I86" i="13"/>
  <c r="D40" i="13"/>
  <c r="F401" i="13"/>
  <c r="H96" i="13"/>
  <c r="F595" i="13"/>
  <c r="H506" i="13"/>
  <c r="G542" i="13"/>
  <c r="D366" i="13"/>
  <c r="F84" i="13"/>
  <c r="H585" i="13"/>
  <c r="H105" i="13"/>
  <c r="D574" i="13"/>
  <c r="E652" i="13"/>
  <c r="F202" i="13"/>
  <c r="I529" i="13"/>
  <c r="F252" i="13"/>
  <c r="D637" i="13"/>
  <c r="G33" i="13"/>
  <c r="H451" i="13"/>
  <c r="F350" i="13"/>
  <c r="E497" i="13"/>
  <c r="D328" i="13"/>
  <c r="I379" i="13"/>
  <c r="G156" i="13"/>
  <c r="F229" i="13"/>
  <c r="F355" i="13"/>
  <c r="H612" i="13"/>
  <c r="D482" i="13"/>
  <c r="F111" i="13"/>
  <c r="G236" i="13"/>
  <c r="F62" i="13"/>
  <c r="I42" i="13"/>
  <c r="G60" i="13"/>
  <c r="D456" i="13"/>
  <c r="F621" i="13"/>
  <c r="G226" i="13"/>
  <c r="I426" i="13"/>
  <c r="G535" i="13"/>
  <c r="E488" i="13"/>
  <c r="F501" i="13"/>
  <c r="H383" i="13"/>
  <c r="H580" i="13"/>
  <c r="D160" i="13"/>
  <c r="E15" i="13"/>
  <c r="E376" i="13"/>
  <c r="F525" i="13"/>
  <c r="D12" i="13"/>
  <c r="F208" i="13"/>
  <c r="G97" i="13"/>
  <c r="G594" i="13"/>
  <c r="H429" i="13"/>
  <c r="I136" i="13"/>
  <c r="I380" i="13"/>
  <c r="I285" i="13"/>
  <c r="D500" i="13"/>
  <c r="H309" i="13"/>
  <c r="F294" i="13"/>
  <c r="F354" i="13"/>
  <c r="E470" i="13"/>
  <c r="H231" i="13"/>
  <c r="F161" i="13"/>
  <c r="I140" i="13"/>
  <c r="F393" i="13"/>
  <c r="F642" i="13"/>
  <c r="D590" i="13"/>
  <c r="F487" i="13"/>
  <c r="H278" i="13"/>
  <c r="G195" i="13"/>
  <c r="D140" i="13"/>
  <c r="H275" i="13"/>
  <c r="F242" i="13"/>
  <c r="G491" i="13"/>
  <c r="H492" i="13"/>
  <c r="E423" i="13"/>
  <c r="F298" i="13"/>
  <c r="G197" i="13"/>
  <c r="I52" i="13"/>
  <c r="I486" i="13"/>
  <c r="D424" i="13"/>
  <c r="H405" i="13"/>
  <c r="F314" i="13"/>
  <c r="H464" i="13"/>
  <c r="E183" i="13"/>
  <c r="E594" i="13"/>
  <c r="E644" i="13"/>
  <c r="H54" i="13"/>
  <c r="G566" i="13"/>
  <c r="F126" i="13"/>
  <c r="F380" i="13"/>
  <c r="E230" i="13"/>
  <c r="F32" i="13"/>
  <c r="F186" i="13"/>
  <c r="E629" i="13"/>
  <c r="I170" i="13"/>
  <c r="G531" i="13"/>
  <c r="G604" i="13"/>
  <c r="F146" i="13"/>
  <c r="D365" i="13"/>
  <c r="D616" i="13"/>
  <c r="G112" i="13"/>
  <c r="D422" i="13"/>
  <c r="I551" i="13"/>
  <c r="E305" i="13"/>
  <c r="D81" i="13"/>
  <c r="D359" i="13"/>
  <c r="E103" i="13"/>
  <c r="G646" i="13"/>
  <c r="G376" i="13"/>
  <c r="H627" i="13"/>
  <c r="E505" i="13"/>
  <c r="F81" i="13"/>
  <c r="D429" i="13"/>
  <c r="F215" i="13"/>
  <c r="I297" i="13"/>
  <c r="I206" i="13"/>
  <c r="I78" i="13"/>
  <c r="D255" i="13"/>
  <c r="H494" i="13"/>
  <c r="I341" i="13"/>
  <c r="E599" i="13"/>
  <c r="D522" i="13"/>
  <c r="E356" i="13"/>
  <c r="G96" i="13"/>
  <c r="G448" i="13"/>
  <c r="H412" i="13"/>
  <c r="E42" i="13"/>
  <c r="I312" i="13"/>
  <c r="F116" i="13"/>
  <c r="D551" i="13"/>
  <c r="E615" i="13"/>
  <c r="F571" i="13"/>
  <c r="D220" i="13"/>
  <c r="E264" i="13"/>
  <c r="F555" i="13"/>
  <c r="I571" i="13"/>
  <c r="G127" i="13"/>
  <c r="H499" i="13"/>
  <c r="F151" i="13"/>
  <c r="F90" i="13"/>
  <c r="I614" i="13"/>
  <c r="F533" i="13"/>
  <c r="H88" i="13"/>
  <c r="G290" i="13"/>
  <c r="F334" i="13"/>
  <c r="G58" i="13"/>
  <c r="D385" i="13"/>
  <c r="D339" i="13"/>
  <c r="F128" i="13"/>
  <c r="D112" i="13"/>
  <c r="E645" i="13"/>
  <c r="H293" i="13"/>
  <c r="D587" i="13"/>
  <c r="E640" i="13"/>
  <c r="G173" i="13"/>
  <c r="F312" i="13"/>
  <c r="E122" i="13"/>
  <c r="G513" i="13"/>
  <c r="D613" i="13"/>
  <c r="F239" i="13"/>
  <c r="F313" i="13"/>
  <c r="F291" i="13"/>
  <c r="I284" i="13"/>
  <c r="I333" i="13"/>
  <c r="I392" i="13"/>
  <c r="G468" i="13"/>
  <c r="I576" i="13"/>
  <c r="E500" i="13"/>
  <c r="I411" i="13"/>
  <c r="I457" i="13"/>
  <c r="H472" i="13"/>
  <c r="I525" i="13"/>
  <c r="I449" i="13"/>
  <c r="I399" i="13"/>
  <c r="F266" i="13"/>
  <c r="H411" i="13"/>
  <c r="E238" i="13"/>
  <c r="F340" i="13"/>
  <c r="D207" i="13"/>
  <c r="E35" i="13"/>
  <c r="G88" i="13"/>
  <c r="I593" i="13"/>
  <c r="F105" i="13"/>
  <c r="I591" i="13"/>
  <c r="E116" i="13"/>
  <c r="I266" i="13"/>
  <c r="H522" i="13"/>
  <c r="D261" i="13"/>
  <c r="I84" i="13"/>
  <c r="F238" i="13"/>
  <c r="G149" i="13"/>
  <c r="G114" i="13"/>
  <c r="G605" i="13"/>
  <c r="G6" i="13"/>
  <c r="G294" i="13"/>
  <c r="F292" i="13"/>
  <c r="F585" i="13"/>
  <c r="I410" i="13"/>
  <c r="E165" i="13"/>
  <c r="D661" i="13"/>
  <c r="I18" i="13"/>
  <c r="E413" i="13"/>
  <c r="H103" i="13"/>
  <c r="E369" i="13"/>
  <c r="G254" i="13"/>
  <c r="F34" i="13"/>
  <c r="E582" i="13"/>
  <c r="E20" i="13"/>
  <c r="E625" i="13"/>
  <c r="F460" i="13"/>
  <c r="H146" i="13"/>
  <c r="H544" i="13"/>
  <c r="F236" i="13"/>
  <c r="E324" i="13"/>
  <c r="G122" i="13"/>
  <c r="D242" i="13"/>
  <c r="E512" i="13"/>
  <c r="G133" i="13"/>
  <c r="H348" i="13"/>
  <c r="F310" i="13"/>
  <c r="F8" i="13"/>
  <c r="I343" i="13"/>
  <c r="F519" i="13"/>
  <c r="G502" i="13"/>
  <c r="F640" i="13"/>
  <c r="G261" i="13"/>
  <c r="G483" i="13"/>
  <c r="G318" i="13"/>
  <c r="I239" i="13"/>
  <c r="E19" i="13"/>
  <c r="G574" i="13"/>
  <c r="H302" i="13"/>
  <c r="D517" i="13"/>
  <c r="I464" i="13"/>
  <c r="F538" i="13"/>
  <c r="F150" i="13"/>
  <c r="E473" i="13"/>
  <c r="I26" i="13"/>
  <c r="E204" i="13"/>
  <c r="I202" i="13"/>
  <c r="E478" i="13"/>
  <c r="E387" i="13"/>
  <c r="I39" i="13"/>
  <c r="E567" i="13"/>
  <c r="I609" i="13"/>
  <c r="F440" i="13"/>
  <c r="I460" i="13"/>
  <c r="G118" i="13"/>
  <c r="D132" i="13"/>
  <c r="F357" i="13"/>
  <c r="H133" i="13"/>
  <c r="D390" i="13"/>
  <c r="D256" i="13"/>
  <c r="G52" i="13"/>
  <c r="H73" i="13"/>
  <c r="G556" i="13"/>
  <c r="D635" i="13"/>
  <c r="F251" i="13"/>
  <c r="E328" i="13"/>
  <c r="H646" i="13"/>
  <c r="G350" i="13"/>
  <c r="I151" i="13"/>
  <c r="H342" i="13"/>
  <c r="E167" i="13"/>
  <c r="F328" i="13"/>
  <c r="F584" i="13"/>
  <c r="D279" i="13"/>
  <c r="F430" i="13"/>
  <c r="I652" i="13"/>
  <c r="E381" i="13"/>
  <c r="D267" i="13"/>
  <c r="F391" i="13"/>
  <c r="D71" i="13"/>
  <c r="H434" i="13"/>
  <c r="F254" i="13"/>
  <c r="D212" i="13"/>
  <c r="E465" i="13"/>
  <c r="H191" i="13"/>
  <c r="D149" i="13"/>
  <c r="D370" i="13"/>
  <c r="G405" i="13"/>
  <c r="F515" i="13"/>
  <c r="H457" i="13"/>
  <c r="H528" i="13"/>
  <c r="G631" i="13"/>
  <c r="I349" i="13"/>
  <c r="G148" i="13"/>
  <c r="G399" i="13"/>
  <c r="I535" i="13"/>
  <c r="D494" i="13"/>
  <c r="H14" i="13"/>
  <c r="H213" i="13"/>
  <c r="D513" i="13"/>
  <c r="I590" i="13"/>
  <c r="H620" i="13"/>
  <c r="F87" i="13"/>
  <c r="G90" i="13"/>
  <c r="H599" i="13"/>
  <c r="D93" i="13"/>
  <c r="H181" i="13"/>
  <c r="G552" i="13"/>
  <c r="H461" i="13"/>
  <c r="E418" i="13"/>
  <c r="D280" i="13"/>
  <c r="F616" i="13"/>
  <c r="I643" i="13"/>
  <c r="E367" i="13"/>
  <c r="H536" i="13"/>
  <c r="D358" i="13"/>
  <c r="G371" i="13"/>
  <c r="F112" i="13"/>
  <c r="D45" i="13"/>
  <c r="F600" i="13"/>
  <c r="D538" i="13"/>
  <c r="D145" i="13"/>
  <c r="D602" i="13"/>
  <c r="G47" i="13"/>
  <c r="D391" i="13"/>
  <c r="H156" i="13"/>
  <c r="G73" i="13"/>
  <c r="F554" i="13"/>
  <c r="E97" i="13"/>
  <c r="D47" i="13"/>
  <c r="D303" i="13"/>
  <c r="I45" i="13"/>
  <c r="G423" i="13"/>
  <c r="F574" i="13"/>
  <c r="D588" i="13"/>
  <c r="H614" i="13"/>
  <c r="F517" i="13"/>
  <c r="I197" i="13"/>
  <c r="G71" i="13"/>
  <c r="F106" i="13"/>
  <c r="I419" i="13"/>
  <c r="H244" i="13"/>
  <c r="D406" i="13"/>
  <c r="E357" i="13"/>
  <c r="G504" i="13"/>
  <c r="F333" i="13"/>
  <c r="E158" i="13"/>
  <c r="D348" i="13"/>
  <c r="H58" i="13"/>
  <c r="H449" i="13"/>
  <c r="F417" i="13"/>
  <c r="D473" i="13"/>
  <c r="E119" i="13"/>
  <c r="H126" i="13"/>
  <c r="E443" i="13"/>
  <c r="H502" i="13"/>
  <c r="E228" i="13"/>
  <c r="F359" i="13"/>
  <c r="G4" i="13"/>
  <c r="H250" i="13"/>
  <c r="I463" i="13"/>
  <c r="G562" i="13"/>
  <c r="F122" i="13"/>
  <c r="F185" i="13"/>
  <c r="D110" i="13"/>
  <c r="H45" i="13"/>
  <c r="D76" i="13"/>
  <c r="E277" i="13"/>
  <c r="D288" i="13"/>
  <c r="E152" i="13"/>
  <c r="F168" i="13"/>
  <c r="E221" i="13"/>
  <c r="E31" i="13"/>
  <c r="E414" i="13"/>
  <c r="I442" i="13"/>
  <c r="D184" i="13"/>
  <c r="H554" i="13"/>
  <c r="H223" i="13"/>
  <c r="D518" i="13"/>
  <c r="I97" i="13"/>
  <c r="D453" i="13"/>
  <c r="F550" i="13"/>
  <c r="I66" i="13"/>
  <c r="H630" i="13"/>
  <c r="G267" i="13"/>
  <c r="I623" i="13"/>
  <c r="D67" i="13"/>
  <c r="G435" i="13"/>
  <c r="E220" i="13"/>
  <c r="F438" i="13"/>
  <c r="F470" i="13"/>
  <c r="F481" i="13"/>
  <c r="G567" i="13"/>
  <c r="I481" i="13"/>
  <c r="D607" i="13"/>
  <c r="D490" i="13"/>
  <c r="E311" i="13"/>
  <c r="H569" i="13"/>
  <c r="I279" i="13"/>
  <c r="G270" i="13"/>
  <c r="G529" i="13"/>
  <c r="H296" i="13"/>
  <c r="E251" i="13"/>
  <c r="D192" i="13"/>
  <c r="E658" i="13"/>
  <c r="G519" i="13"/>
  <c r="E246" i="13"/>
  <c r="E179" i="13"/>
  <c r="E63" i="13"/>
  <c r="I129" i="13"/>
  <c r="G589" i="13"/>
  <c r="H335" i="13"/>
  <c r="D258" i="13"/>
  <c r="I477" i="13"/>
  <c r="G465" i="13"/>
  <c r="F287" i="13"/>
  <c r="D141" i="13"/>
  <c r="G543" i="13"/>
  <c r="G223" i="13"/>
  <c r="G165" i="13"/>
  <c r="F71" i="13"/>
  <c r="G304" i="13"/>
  <c r="E341" i="13"/>
  <c r="F534" i="13"/>
  <c r="F193" i="13"/>
  <c r="F628" i="13"/>
  <c r="G315" i="13"/>
  <c r="D566" i="13"/>
  <c r="F588" i="13"/>
  <c r="G273" i="13"/>
  <c r="G396" i="13"/>
  <c r="I307" i="13"/>
  <c r="D238" i="13"/>
  <c r="E111" i="13"/>
  <c r="I313" i="13"/>
  <c r="G623" i="13"/>
  <c r="G324" i="13"/>
  <c r="D100" i="13"/>
  <c r="E561" i="13"/>
  <c r="H238" i="13"/>
  <c r="E147" i="13"/>
  <c r="I60" i="13"/>
  <c r="F283" i="13"/>
  <c r="F441" i="13"/>
  <c r="D61" i="13"/>
  <c r="D124" i="13"/>
  <c r="F335" i="13"/>
  <c r="G373" i="13"/>
  <c r="D322" i="13"/>
  <c r="E442" i="13"/>
  <c r="D541" i="13"/>
  <c r="G528" i="13"/>
  <c r="D567" i="13"/>
  <c r="H351" i="13"/>
  <c r="H116" i="13"/>
  <c r="I572" i="13"/>
  <c r="I3" i="13"/>
  <c r="G74" i="13"/>
  <c r="F265" i="13"/>
  <c r="F541" i="13"/>
  <c r="G35" i="13"/>
  <c r="G412" i="13"/>
  <c r="E87" i="13"/>
  <c r="H448" i="13"/>
  <c r="F181" i="13"/>
  <c r="D175" i="13"/>
  <c r="G72" i="13"/>
  <c r="H111" i="13"/>
  <c r="F641" i="13"/>
  <c r="E173" i="13"/>
  <c r="F108" i="13"/>
  <c r="E148" i="13"/>
  <c r="I559" i="13"/>
  <c r="E9" i="13"/>
  <c r="E213" i="13"/>
  <c r="H372" i="13"/>
  <c r="H601" i="13"/>
  <c r="I376" i="13"/>
  <c r="F414" i="13"/>
  <c r="E659" i="13"/>
  <c r="E56" i="13"/>
  <c r="F562" i="13"/>
  <c r="H616" i="13"/>
  <c r="E196" i="13"/>
  <c r="F581" i="13"/>
  <c r="E587" i="13"/>
  <c r="G150" i="13"/>
  <c r="I29" i="13"/>
  <c r="F376" i="13"/>
  <c r="G534" i="13"/>
  <c r="I347" i="13"/>
  <c r="G621" i="13"/>
  <c r="F309" i="13"/>
  <c r="D151" i="13"/>
  <c r="F626" i="13"/>
  <c r="E289" i="13"/>
  <c r="H301" i="13"/>
  <c r="F424" i="13"/>
  <c r="E499" i="13"/>
  <c r="E394" i="13"/>
  <c r="F269" i="13"/>
  <c r="G213" i="13"/>
  <c r="G617" i="13"/>
  <c r="I369" i="13"/>
  <c r="H606" i="13"/>
  <c r="I302" i="13"/>
  <c r="D468" i="13"/>
  <c r="H71" i="13"/>
  <c r="D239" i="13"/>
  <c r="F476" i="13"/>
  <c r="I119" i="13"/>
  <c r="I387" i="13"/>
  <c r="F631" i="13"/>
  <c r="G151" i="13"/>
  <c r="G227" i="13"/>
  <c r="G146" i="13"/>
  <c r="I499" i="13"/>
  <c r="I638" i="13"/>
  <c r="D584" i="13"/>
  <c r="I41" i="13"/>
  <c r="H106" i="13"/>
  <c r="D368" i="13"/>
  <c r="E306" i="13"/>
  <c r="I310" i="13"/>
  <c r="H317" i="13"/>
  <c r="I606" i="13"/>
  <c r="I111" i="13"/>
  <c r="G162" i="13"/>
  <c r="H508" i="13"/>
  <c r="G659" i="13"/>
  <c r="F18" i="13"/>
  <c r="F597" i="13"/>
  <c r="G500" i="13"/>
  <c r="G521" i="13"/>
  <c r="F387" i="13"/>
  <c r="I215" i="13"/>
  <c r="E154" i="13"/>
  <c r="G69" i="13"/>
  <c r="G490" i="13"/>
  <c r="E630" i="13"/>
  <c r="F482" i="13"/>
  <c r="I657" i="13"/>
  <c r="D460" i="13"/>
  <c r="E177" i="13"/>
  <c r="I230" i="13"/>
  <c r="G363" i="13"/>
  <c r="D263" i="13"/>
  <c r="G341" i="13"/>
  <c r="H138" i="13"/>
  <c r="E160" i="13"/>
  <c r="E348" i="13"/>
  <c r="I83" i="13"/>
  <c r="G588" i="13"/>
  <c r="G233" i="13"/>
  <c r="I552" i="13"/>
  <c r="I409" i="13"/>
  <c r="G526" i="13"/>
  <c r="F531" i="13"/>
  <c r="D197" i="13"/>
  <c r="H442" i="13"/>
  <c r="F329" i="13"/>
  <c r="G333" i="13"/>
  <c r="D419" i="13"/>
  <c r="G235" i="13"/>
  <c r="G194" i="13"/>
  <c r="D131" i="13"/>
  <c r="I132" i="13"/>
  <c r="D401" i="13"/>
  <c r="I289" i="13"/>
  <c r="I56" i="13"/>
  <c r="H509" i="13"/>
  <c r="H203" i="13"/>
  <c r="G443" i="13"/>
  <c r="D501" i="13"/>
  <c r="G470" i="13"/>
  <c r="I342" i="13"/>
  <c r="G568" i="13"/>
  <c r="H179" i="13"/>
  <c r="H435" i="13"/>
  <c r="H465" i="13"/>
  <c r="I573" i="13"/>
  <c r="F275" i="13"/>
  <c r="F583" i="13"/>
  <c r="G103" i="13"/>
  <c r="D19" i="13"/>
  <c r="E609" i="13"/>
  <c r="E61" i="13"/>
  <c r="E233" i="13"/>
  <c r="G45" i="13"/>
  <c r="D505" i="13"/>
  <c r="H70" i="13"/>
  <c r="H658" i="13"/>
  <c r="G453" i="13"/>
  <c r="D420" i="13"/>
  <c r="H392" i="13"/>
  <c r="F271" i="13"/>
  <c r="G152" i="13"/>
  <c r="F42" i="13"/>
  <c r="G3" i="13"/>
  <c r="D546" i="13"/>
  <c r="F190" i="13"/>
  <c r="H523" i="13"/>
  <c r="D414" i="13"/>
  <c r="I105" i="13"/>
  <c r="I244" i="13"/>
  <c r="F262" i="13"/>
  <c r="D187" i="13"/>
  <c r="E105" i="13"/>
  <c r="G291" i="13"/>
  <c r="G591" i="13"/>
  <c r="D458" i="13"/>
  <c r="E49" i="13"/>
  <c r="G557" i="13"/>
  <c r="D56" i="13"/>
  <c r="E333" i="13"/>
  <c r="G433" i="13"/>
  <c r="D125" i="13"/>
  <c r="H67" i="13"/>
  <c r="D308" i="13"/>
  <c r="D217" i="13"/>
  <c r="F165" i="13"/>
  <c r="H550" i="13"/>
  <c r="I579" i="13"/>
  <c r="I427" i="13"/>
  <c r="G505" i="13"/>
  <c r="I502" i="13"/>
  <c r="D555" i="13"/>
  <c r="D307" i="13"/>
  <c r="I478" i="13"/>
  <c r="H642" i="13"/>
  <c r="E495" i="13"/>
  <c r="G27" i="13"/>
  <c r="H247" i="13"/>
  <c r="G445" i="13"/>
  <c r="H424" i="13"/>
  <c r="I639" i="13"/>
  <c r="E295" i="13"/>
  <c r="I316" i="13"/>
  <c r="F196" i="13"/>
  <c r="I277" i="13"/>
  <c r="I58" i="13"/>
  <c r="D33" i="13"/>
  <c r="H340" i="13"/>
  <c r="I524" i="13"/>
  <c r="H243" i="13"/>
  <c r="E8" i="13"/>
  <c r="I146" i="13"/>
  <c r="D550" i="13"/>
  <c r="I616" i="13"/>
  <c r="I264" i="13"/>
  <c r="D435" i="13"/>
  <c r="F308" i="13"/>
  <c r="G359" i="13"/>
  <c r="I375" i="13"/>
  <c r="I635" i="13"/>
  <c r="E527" i="13"/>
  <c r="D206" i="13"/>
  <c r="D461" i="13"/>
  <c r="G447" i="13"/>
  <c r="D582" i="13"/>
  <c r="I436" i="13"/>
  <c r="E17" i="13"/>
  <c r="H221" i="13"/>
  <c r="E390" i="13"/>
  <c r="E161" i="13"/>
  <c r="H604" i="13"/>
  <c r="G266" i="13"/>
  <c r="F270" i="13"/>
  <c r="H222" i="13"/>
  <c r="G349" i="13"/>
  <c r="F349" i="13"/>
  <c r="I265" i="13"/>
  <c r="D476" i="13"/>
  <c r="F407" i="13"/>
  <c r="H641" i="13"/>
  <c r="H458" i="13"/>
  <c r="D143" i="13"/>
  <c r="D310" i="13"/>
  <c r="F225" i="13"/>
  <c r="G487" i="13"/>
  <c r="I328" i="13"/>
  <c r="H27" i="13"/>
  <c r="E71" i="13"/>
  <c r="E435" i="13"/>
  <c r="F592" i="13"/>
  <c r="I46" i="13"/>
  <c r="H117" i="13"/>
  <c r="E332" i="13"/>
  <c r="I396" i="13"/>
  <c r="D650" i="13"/>
  <c r="I50" i="13"/>
  <c r="D270" i="13"/>
  <c r="F483" i="13"/>
  <c r="G338" i="13"/>
  <c r="G424" i="13"/>
  <c r="I394" i="13"/>
  <c r="I422" i="13"/>
  <c r="H212" i="13"/>
  <c r="I456" i="13"/>
  <c r="G131" i="13"/>
  <c r="E271" i="13"/>
  <c r="H163" i="13"/>
  <c r="D98" i="13"/>
  <c r="D612" i="13"/>
  <c r="I366" i="13"/>
  <c r="E430" i="13"/>
  <c r="E212" i="13"/>
  <c r="I8" i="13"/>
  <c r="F540" i="13"/>
  <c r="D278" i="13"/>
  <c r="F171" i="13"/>
  <c r="I100" i="13"/>
  <c r="G400" i="13"/>
  <c r="E125" i="13"/>
  <c r="H570" i="13"/>
  <c r="G455" i="13"/>
  <c r="I55" i="13"/>
  <c r="G28" i="13"/>
  <c r="F586" i="13"/>
  <c r="I511" i="13"/>
  <c r="E229" i="13"/>
  <c r="I59" i="13"/>
  <c r="I331" i="13"/>
  <c r="I476" i="13"/>
  <c r="H560" i="13"/>
  <c r="H219" i="13"/>
  <c r="E144" i="13"/>
  <c r="D49" i="13"/>
  <c r="G137" i="13"/>
  <c r="I390" i="13"/>
  <c r="D177" i="13"/>
  <c r="I335" i="13"/>
  <c r="F102" i="13"/>
  <c r="H104" i="13"/>
  <c r="E194" i="13"/>
  <c r="G395" i="13"/>
  <c r="G620" i="13"/>
  <c r="D58" i="13"/>
  <c r="H121" i="13"/>
  <c r="D84" i="13"/>
  <c r="H327" i="13"/>
  <c r="H607" i="13"/>
  <c r="D103" i="13"/>
  <c r="G390" i="13"/>
  <c r="I71" i="13"/>
  <c r="F346" i="13"/>
  <c r="H187" i="13"/>
  <c r="D405" i="13"/>
  <c r="E138" i="13"/>
  <c r="D409" i="13"/>
  <c r="F201" i="13"/>
  <c r="H19" i="13"/>
  <c r="H545" i="13"/>
  <c r="I185" i="13"/>
  <c r="H128" i="13"/>
  <c r="H18" i="13"/>
  <c r="I646" i="13"/>
  <c r="G329" i="13"/>
  <c r="H400" i="13"/>
  <c r="E646" i="13"/>
  <c r="G98" i="13"/>
  <c r="E68" i="13"/>
  <c r="F648" i="13"/>
  <c r="H638" i="13"/>
  <c r="F230" i="13"/>
  <c r="H354" i="13"/>
  <c r="E129" i="13"/>
  <c r="F46" i="13"/>
  <c r="H438" i="13"/>
  <c r="F445" i="13"/>
  <c r="I483" i="13"/>
  <c r="F657" i="13"/>
  <c r="E502" i="13"/>
  <c r="F223" i="13"/>
  <c r="G34" i="13"/>
  <c r="F604" i="13"/>
  <c r="D226" i="13"/>
  <c r="G115" i="13"/>
  <c r="H588" i="13"/>
  <c r="H649" i="13"/>
  <c r="D433" i="13"/>
  <c r="I496" i="13"/>
  <c r="F419" i="13"/>
  <c r="E575" i="13"/>
  <c r="E85" i="13"/>
  <c r="F484" i="13"/>
  <c r="F224" i="13"/>
  <c r="D443" i="13"/>
  <c r="F228" i="13"/>
  <c r="G102" i="13"/>
  <c r="D60" i="13"/>
  <c r="I317" i="13"/>
  <c r="I564" i="13"/>
  <c r="E248" i="13"/>
  <c r="D417" i="13"/>
  <c r="F596" i="13"/>
  <c r="E14" i="13"/>
  <c r="E244" i="13"/>
  <c r="I80" i="13"/>
  <c r="F633" i="13"/>
  <c r="D245" i="13"/>
  <c r="E65" i="13"/>
  <c r="G105" i="13"/>
  <c r="G239" i="13"/>
  <c r="I632" i="13"/>
  <c r="D38" i="13"/>
  <c r="H426" i="13"/>
  <c r="G488" i="13"/>
  <c r="H26" i="13"/>
  <c r="I231" i="13"/>
  <c r="D448" i="13"/>
  <c r="H373" i="13"/>
  <c r="I620" i="13"/>
  <c r="I144" i="13"/>
  <c r="E433" i="13"/>
  <c r="E591" i="13"/>
  <c r="H31" i="13"/>
  <c r="D275" i="13"/>
  <c r="D284" i="13"/>
  <c r="F110" i="13"/>
  <c r="D318" i="13"/>
  <c r="H33" i="13"/>
  <c r="E284" i="13"/>
  <c r="G13" i="13"/>
  <c r="D622" i="13"/>
  <c r="G372" i="13"/>
  <c r="D552" i="13"/>
  <c r="D29" i="13"/>
  <c r="H595" i="13"/>
  <c r="G99" i="13"/>
  <c r="D13" i="13"/>
  <c r="F599" i="13"/>
  <c r="F442" i="13"/>
  <c r="I73" i="13"/>
  <c r="E188" i="13"/>
  <c r="G572" i="13"/>
  <c r="D317" i="13"/>
  <c r="F276" i="13"/>
  <c r="D452" i="13"/>
  <c r="F411" i="13"/>
  <c r="F643" i="13"/>
  <c r="G225" i="13"/>
  <c r="H56" i="13"/>
  <c r="F523" i="13"/>
  <c r="D553" i="13"/>
  <c r="E299" i="13"/>
  <c r="G618" i="13"/>
  <c r="H59" i="13"/>
  <c r="G119" i="13"/>
  <c r="I216" i="13"/>
  <c r="H573" i="13"/>
  <c r="H36" i="13"/>
  <c r="F284" i="13"/>
  <c r="E126" i="13"/>
  <c r="H60" i="13"/>
  <c r="E570" i="13"/>
  <c r="G352" i="13"/>
  <c r="H76" i="13"/>
  <c r="E224" i="13"/>
  <c r="F624" i="13"/>
  <c r="I397" i="13"/>
  <c r="I556" i="13"/>
  <c r="E563" i="13"/>
  <c r="F264" i="13"/>
  <c r="H267" i="13"/>
  <c r="F36" i="13"/>
  <c r="F28" i="13"/>
  <c r="E39" i="13"/>
  <c r="H182" i="13"/>
  <c r="G508" i="13"/>
  <c r="F383" i="13"/>
  <c r="I636" i="13"/>
  <c r="F413" i="13"/>
  <c r="D579" i="13"/>
  <c r="G299" i="13"/>
  <c r="D111" i="13"/>
  <c r="F109" i="13"/>
  <c r="D108" i="13"/>
  <c r="I47" i="13"/>
  <c r="F240" i="13"/>
  <c r="G653" i="13"/>
  <c r="I15" i="13"/>
  <c r="G625" i="13"/>
  <c r="E159" i="13"/>
  <c r="E351" i="13"/>
  <c r="I417" i="13"/>
  <c r="I622" i="13"/>
  <c r="D528" i="13"/>
  <c r="H85" i="13"/>
  <c r="F361" i="13"/>
  <c r="F544" i="13"/>
  <c r="G237" i="13"/>
  <c r="E318" i="13"/>
  <c r="D243" i="13"/>
  <c r="H180" i="13"/>
  <c r="G427" i="13"/>
  <c r="I404" i="13"/>
  <c r="E237" i="13"/>
  <c r="G212" i="13"/>
  <c r="D90" i="13"/>
  <c r="D136" i="13"/>
  <c r="G478" i="13"/>
  <c r="F603" i="13"/>
  <c r="H269" i="13"/>
  <c r="E385" i="13"/>
  <c r="F636" i="13"/>
  <c r="H608" i="13"/>
  <c r="D268" i="13"/>
  <c r="I562" i="13"/>
  <c r="I269" i="13"/>
  <c r="E145" i="13"/>
  <c r="H123" i="13"/>
  <c r="E166" i="13"/>
  <c r="D159" i="13"/>
  <c r="E440" i="13"/>
  <c r="D97" i="13"/>
  <c r="H7" i="13"/>
  <c r="H467" i="13"/>
  <c r="G660" i="13"/>
  <c r="H503" i="13"/>
  <c r="F619" i="13"/>
  <c r="I252" i="13"/>
  <c r="G221" i="13"/>
  <c r="F144" i="13"/>
  <c r="D139" i="13"/>
  <c r="E81" i="13"/>
  <c r="E370" i="13"/>
  <c r="F172" i="13"/>
  <c r="D57" i="13"/>
  <c r="I147" i="13"/>
  <c r="D291" i="13"/>
  <c r="G59" i="13"/>
  <c r="D236" i="13"/>
  <c r="F86" i="13"/>
  <c r="E551" i="13"/>
  <c r="H515" i="13"/>
  <c r="H280" i="13"/>
  <c r="D450" i="13"/>
  <c r="D447" i="13"/>
  <c r="H626" i="13"/>
  <c r="H254" i="13"/>
  <c r="H224" i="13"/>
  <c r="G456" i="13"/>
  <c r="D564" i="13"/>
  <c r="D283" i="13"/>
  <c r="E321" i="13"/>
  <c r="E298" i="13"/>
  <c r="I534" i="13"/>
  <c r="F461" i="13"/>
  <c r="G337" i="13"/>
  <c r="F11" i="13"/>
  <c r="D273" i="13"/>
  <c r="H147" i="13"/>
  <c r="E128" i="13"/>
  <c r="F183" i="13"/>
  <c r="I199" i="13"/>
  <c r="F565" i="13"/>
  <c r="E108" i="13"/>
  <c r="H230" i="13"/>
  <c r="E616" i="13"/>
  <c r="F176" i="13"/>
  <c r="G656" i="13"/>
  <c r="G317" i="13"/>
  <c r="E82" i="13"/>
  <c r="G511" i="13"/>
  <c r="F532" i="13"/>
  <c r="I435" i="13"/>
  <c r="D556" i="13"/>
  <c r="H29" i="13"/>
  <c r="H388" i="13"/>
  <c r="H283" i="13"/>
  <c r="F107" i="13"/>
  <c r="H422" i="13"/>
  <c r="G76" i="13"/>
  <c r="G345" i="13"/>
  <c r="I533" i="13"/>
  <c r="F26" i="13"/>
  <c r="I479" i="13"/>
  <c r="I212" i="13"/>
  <c r="H491" i="13"/>
  <c r="I7" i="13"/>
  <c r="F327" i="13"/>
  <c r="E302" i="13"/>
  <c r="E231" i="13"/>
  <c r="E642" i="13"/>
  <c r="F488" i="13"/>
  <c r="I70" i="13"/>
  <c r="D23" i="13"/>
  <c r="E608" i="13"/>
  <c r="D241" i="13"/>
  <c r="G471" i="13"/>
  <c r="H9" i="13"/>
  <c r="D117" i="13"/>
  <c r="I14" i="13"/>
  <c r="I475" i="13"/>
  <c r="H248" i="13"/>
  <c r="F404" i="13"/>
  <c r="G192" i="13"/>
  <c r="G362" i="13"/>
  <c r="F290" i="13"/>
  <c r="I322" i="13"/>
  <c r="F324" i="13"/>
  <c r="D277" i="13"/>
  <c r="H510" i="13"/>
  <c r="E553" i="13"/>
  <c r="E171" i="13"/>
  <c r="H312" i="13"/>
  <c r="D8" i="13"/>
  <c r="D634" i="13"/>
  <c r="H162" i="13"/>
  <c r="D545" i="13"/>
  <c r="I35" i="13"/>
  <c r="F612" i="13"/>
  <c r="G383" i="13"/>
  <c r="D133" i="13"/>
  <c r="G429" i="13"/>
  <c r="E378" i="13"/>
  <c r="E559" i="13"/>
  <c r="F300" i="13"/>
  <c r="I545" i="13"/>
  <c r="G515" i="13"/>
  <c r="H151" i="13"/>
  <c r="E210" i="13"/>
  <c r="D382" i="13"/>
  <c r="G306" i="13"/>
  <c r="I294" i="13"/>
  <c r="E247" i="13"/>
  <c r="I492" i="13"/>
  <c r="I187" i="13"/>
  <c r="G256" i="13"/>
  <c r="D82" i="13"/>
  <c r="D254" i="13"/>
  <c r="G482" i="13"/>
  <c r="I356" i="13"/>
  <c r="F125" i="13"/>
  <c r="I384" i="13"/>
  <c r="H177" i="13"/>
  <c r="H349" i="13"/>
  <c r="E193" i="13"/>
  <c r="H433" i="13"/>
  <c r="F524" i="13"/>
  <c r="H242" i="13"/>
  <c r="E92" i="13"/>
  <c r="G581" i="13"/>
  <c r="I582" i="13"/>
  <c r="H384" i="13"/>
  <c r="H157" i="13"/>
  <c r="H313" i="13"/>
  <c r="I318" i="13"/>
  <c r="F244" i="13"/>
  <c r="H323" i="13"/>
  <c r="G638" i="13"/>
  <c r="G202" i="13"/>
  <c r="F135" i="13"/>
  <c r="D230" i="13"/>
  <c r="H526" i="13"/>
  <c r="D142" i="13"/>
  <c r="H170" i="13"/>
  <c r="F348" i="13"/>
  <c r="E359" i="13"/>
  <c r="H587" i="13"/>
  <c r="F572" i="13"/>
  <c r="E309" i="13"/>
  <c r="E182" i="13"/>
  <c r="G573" i="13"/>
  <c r="D10" i="13"/>
  <c r="I362" i="13"/>
  <c r="F50" i="13"/>
  <c r="H647" i="13"/>
  <c r="I469" i="13"/>
  <c r="I261" i="13"/>
  <c r="F248" i="13"/>
  <c r="G616" i="13"/>
  <c r="H41" i="13"/>
  <c r="E452" i="13"/>
  <c r="I494" i="13"/>
  <c r="I311" i="13"/>
  <c r="I28" i="13"/>
  <c r="E51" i="13"/>
  <c r="I169" i="13"/>
  <c r="H425" i="13"/>
  <c r="H199" i="13"/>
  <c r="G121" i="13"/>
  <c r="I241" i="13"/>
  <c r="G238" i="13"/>
  <c r="F167" i="13"/>
  <c r="G486" i="13"/>
  <c r="H193" i="13"/>
  <c r="G31" i="13"/>
  <c r="E619" i="13"/>
  <c r="F452" i="13"/>
  <c r="G107" i="13"/>
  <c r="F379" i="13"/>
  <c r="I135" i="13"/>
  <c r="I228" i="13"/>
  <c r="I308" i="13"/>
  <c r="H534" i="13"/>
  <c r="D421" i="13"/>
  <c r="I293" i="13"/>
  <c r="I198" i="13"/>
  <c r="D380" i="13"/>
  <c r="F535" i="13"/>
  <c r="G21" i="13"/>
  <c r="F607" i="13"/>
  <c r="G553" i="13"/>
  <c r="D126" i="13"/>
  <c r="G113" i="13"/>
  <c r="E597" i="13"/>
  <c r="G381" i="13"/>
  <c r="I237" i="13"/>
  <c r="D444" i="13"/>
  <c r="E372" i="13"/>
  <c r="E354" i="13"/>
  <c r="I67" i="13"/>
  <c r="I618" i="13"/>
  <c r="E334" i="13"/>
  <c r="F268" i="13"/>
  <c r="H387" i="13"/>
  <c r="H485" i="13"/>
  <c r="F429" i="13"/>
  <c r="G92" i="13"/>
  <c r="E79" i="13"/>
  <c r="I607" i="13"/>
  <c r="E397" i="13"/>
  <c r="I107" i="13"/>
  <c r="E547" i="13"/>
  <c r="H304" i="13"/>
  <c r="G489" i="13"/>
  <c r="G614" i="13"/>
  <c r="D400" i="13"/>
  <c r="I320" i="13"/>
  <c r="G344" i="13"/>
  <c r="E288" i="13"/>
  <c r="D573" i="13"/>
  <c r="I48" i="13"/>
  <c r="F245" i="13"/>
  <c r="G307" i="13"/>
  <c r="D73" i="13"/>
  <c r="G422" i="13"/>
  <c r="F289" i="13"/>
  <c r="G19" i="13"/>
  <c r="G296" i="13"/>
  <c r="I518" i="13"/>
  <c r="G457" i="13"/>
  <c r="E195" i="13"/>
  <c r="H10" i="13"/>
  <c r="G280" i="13"/>
  <c r="D94" i="13"/>
  <c r="G439" i="13"/>
  <c r="H447" i="13"/>
  <c r="F234" i="13"/>
  <c r="G651" i="13"/>
  <c r="I570" i="13"/>
  <c r="E109" i="13"/>
  <c r="G434" i="13"/>
  <c r="D201" i="13"/>
  <c r="H310" i="13"/>
  <c r="F143" i="13"/>
  <c r="D497" i="13"/>
  <c r="F205" i="13"/>
  <c r="F358" i="13"/>
  <c r="I171" i="13"/>
  <c r="E576" i="13"/>
  <c r="H24" i="13"/>
  <c r="G332" i="13"/>
  <c r="H555" i="13"/>
  <c r="E411" i="13"/>
  <c r="G79" i="13"/>
  <c r="G68" i="13"/>
  <c r="H436" i="13"/>
  <c r="E47" i="13"/>
  <c r="F504" i="13"/>
  <c r="H174" i="13"/>
  <c r="E175" i="13"/>
  <c r="I414" i="13"/>
  <c r="I567" i="13"/>
  <c r="I203" i="13"/>
  <c r="G86" i="13"/>
  <c r="I82" i="13"/>
  <c r="F370" i="13"/>
  <c r="H160" i="13"/>
  <c r="F394" i="13"/>
  <c r="H404" i="13"/>
  <c r="H617" i="13"/>
  <c r="G70" i="13"/>
  <c r="G268" i="13"/>
  <c r="F629" i="13"/>
  <c r="H80" i="13"/>
  <c r="G510" i="13"/>
  <c r="E362" i="13"/>
  <c r="E38" i="13"/>
  <c r="E638" i="13"/>
  <c r="H479" i="13"/>
  <c r="D194" i="13"/>
  <c r="F326" i="13"/>
  <c r="E475" i="13"/>
  <c r="G353" i="13"/>
  <c r="E519" i="13"/>
  <c r="G55" i="13"/>
  <c r="G188" i="13"/>
  <c r="E102" i="13"/>
  <c r="D171" i="13"/>
  <c r="H287" i="13"/>
  <c r="E353" i="13"/>
  <c r="H567" i="13"/>
  <c r="G334" i="13"/>
  <c r="D21" i="13"/>
  <c r="H377" i="13"/>
  <c r="D22" i="13"/>
  <c r="I305" i="13"/>
  <c r="G56" i="13"/>
  <c r="G260" i="13"/>
  <c r="I25" i="13"/>
  <c r="H336" i="13"/>
  <c r="D344" i="13"/>
  <c r="F548" i="13"/>
  <c r="F38" i="13"/>
  <c r="E590" i="13"/>
  <c r="I192" i="13"/>
  <c r="D174" i="13"/>
  <c r="G563" i="13"/>
  <c r="I24" i="13"/>
  <c r="H4" i="13"/>
  <c r="I517" i="13"/>
  <c r="E444" i="13"/>
  <c r="F5" i="13"/>
  <c r="E187" i="13"/>
  <c r="D581" i="13"/>
  <c r="H281" i="13"/>
  <c r="H279" i="13"/>
  <c r="D440" i="13"/>
  <c r="F352" i="13"/>
  <c r="H651" i="13"/>
  <c r="D656" i="13"/>
  <c r="G293" i="13"/>
  <c r="G627" i="13"/>
  <c r="H511" i="13"/>
  <c r="F558" i="13"/>
  <c r="F598" i="13"/>
  <c r="F15" i="13"/>
  <c r="F388" i="13"/>
  <c r="H496" i="13"/>
  <c r="E192" i="13"/>
  <c r="F493" i="13"/>
  <c r="G322" i="13"/>
  <c r="D224" i="13"/>
  <c r="F237" i="13"/>
  <c r="G432" i="13"/>
  <c r="F217" i="13"/>
  <c r="D347" i="13"/>
  <c r="G247" i="13"/>
  <c r="F155" i="13"/>
  <c r="E579" i="13"/>
  <c r="E481" i="13"/>
  <c r="H572" i="13"/>
  <c r="E209" i="13"/>
  <c r="H576" i="13"/>
  <c r="I474" i="13"/>
  <c r="D203" i="13"/>
  <c r="F51" i="13"/>
  <c r="E335" i="13"/>
  <c r="E98" i="13"/>
  <c r="E217" i="13"/>
  <c r="F297" i="13"/>
  <c r="G532" i="13"/>
  <c r="I389" i="13"/>
  <c r="D589" i="13"/>
  <c r="F660" i="13"/>
  <c r="G654" i="13"/>
  <c r="I430" i="13"/>
  <c r="E174" i="13"/>
  <c r="D306" i="13"/>
  <c r="H265" i="13"/>
  <c r="F77" i="13"/>
  <c r="G41" i="13"/>
  <c r="H333" i="13"/>
  <c r="F473" i="13"/>
  <c r="D627" i="13"/>
  <c r="H634" i="13"/>
  <c r="E560" i="13"/>
  <c r="H359" i="13"/>
  <c r="E304" i="13"/>
  <c r="F19" i="13"/>
  <c r="E459" i="13"/>
  <c r="G301" i="13"/>
  <c r="I602" i="13"/>
  <c r="F360" i="13"/>
  <c r="I420" i="13"/>
  <c r="E48" i="13"/>
  <c r="I94" i="13"/>
  <c r="H482" i="13"/>
  <c r="E434" i="13"/>
  <c r="G549" i="13"/>
  <c r="H112" i="13"/>
  <c r="G224" i="13"/>
  <c r="H240" i="13"/>
  <c r="G91" i="13"/>
  <c r="E416" i="13"/>
  <c r="E530" i="13"/>
  <c r="H176" i="13"/>
  <c r="F100" i="13"/>
  <c r="E647" i="13"/>
  <c r="F49" i="13"/>
  <c r="D432" i="13"/>
  <c r="F384" i="13"/>
  <c r="G548" i="13"/>
  <c r="E578" i="13"/>
  <c r="I106" i="13"/>
  <c r="D356" i="13"/>
  <c r="E141" i="13"/>
  <c r="E84" i="13"/>
  <c r="H500" i="13"/>
  <c r="I337" i="13"/>
  <c r="F188" i="13"/>
  <c r="F211" i="13"/>
  <c r="E476" i="13"/>
  <c r="D219" i="13"/>
  <c r="I210" i="13"/>
  <c r="F511" i="13"/>
  <c r="D304" i="13"/>
  <c r="E297" i="13"/>
  <c r="D289" i="13"/>
  <c r="D427" i="13"/>
  <c r="G18" i="13"/>
  <c r="G111" i="13"/>
  <c r="E491" i="13"/>
  <c r="H311" i="13"/>
  <c r="I157" i="13"/>
  <c r="G459" i="13"/>
  <c r="D631" i="13"/>
  <c r="I182" i="13"/>
  <c r="G416" i="13"/>
  <c r="F154" i="13"/>
  <c r="F139" i="13"/>
  <c r="G379" i="13"/>
  <c r="F260" i="13"/>
  <c r="D512" i="13"/>
  <c r="H661" i="13"/>
  <c r="D377" i="13"/>
  <c r="D325" i="13"/>
  <c r="F342" i="13"/>
  <c r="H358" i="13"/>
  <c r="G29" i="13"/>
  <c r="D334" i="13"/>
  <c r="G583" i="13"/>
  <c r="E214" i="13"/>
  <c r="I557" i="13"/>
  <c r="G436" i="13"/>
  <c r="H455" i="13"/>
  <c r="F526" i="13"/>
  <c r="F351" i="13"/>
  <c r="F459" i="13"/>
  <c r="E78" i="13"/>
  <c r="H466" i="13"/>
  <c r="F164" i="13"/>
  <c r="H376" i="13"/>
  <c r="E6" i="13"/>
  <c r="I27" i="13"/>
  <c r="E509" i="13"/>
  <c r="E296" i="13"/>
  <c r="F132" i="13"/>
  <c r="I226" i="13"/>
  <c r="D69" i="13"/>
  <c r="E322" i="13"/>
  <c r="E181" i="13"/>
  <c r="F336" i="13"/>
  <c r="E279" i="13"/>
  <c r="D290" i="13"/>
  <c r="F478" i="13"/>
  <c r="G171" i="13"/>
  <c r="D170" i="13"/>
  <c r="H593" i="13"/>
  <c r="H39" i="13"/>
  <c r="D42" i="13"/>
  <c r="I5" i="13"/>
  <c r="I306" i="13"/>
  <c r="E242" i="13"/>
  <c r="F500" i="13"/>
  <c r="D515" i="13"/>
  <c r="G42" i="13"/>
  <c r="H12" i="13"/>
  <c r="D470" i="13"/>
  <c r="G44" i="13"/>
  <c r="G550" i="13"/>
  <c r="G24" i="13"/>
  <c r="E262" i="13"/>
  <c r="G321" i="13"/>
  <c r="I336" i="13"/>
  <c r="E198" i="13"/>
  <c r="H282" i="13"/>
  <c r="E269" i="13"/>
  <c r="F91" i="13"/>
  <c r="D571" i="13"/>
  <c r="H252" i="13"/>
  <c r="E132" i="13"/>
  <c r="D355" i="13"/>
  <c r="D372" i="13"/>
  <c r="H345" i="13"/>
  <c r="I610" i="13"/>
  <c r="I350" i="13"/>
  <c r="F575" i="13"/>
  <c r="F123" i="13"/>
  <c r="F59" i="13"/>
  <c r="H44" i="13"/>
  <c r="E342" i="13"/>
  <c r="E163" i="13"/>
  <c r="F99" i="13"/>
  <c r="F311" i="13"/>
  <c r="E558" i="13"/>
  <c r="D205" i="13"/>
  <c r="G12" i="13"/>
  <c r="D660" i="13"/>
  <c r="H628" i="13"/>
  <c r="D138" i="13"/>
  <c r="G272" i="13"/>
  <c r="H172" i="13"/>
  <c r="F212" i="13"/>
  <c r="I455" i="13"/>
  <c r="E460" i="13"/>
  <c r="E585" i="13"/>
  <c r="E219" i="13"/>
  <c r="E581" i="13"/>
  <c r="D77" i="13"/>
  <c r="G16" i="13"/>
  <c r="G438" i="13"/>
  <c r="F148" i="13"/>
  <c r="I223" i="13"/>
  <c r="G54" i="13"/>
  <c r="G46" i="13"/>
  <c r="G558" i="13"/>
  <c r="D533" i="13"/>
  <c r="I161" i="13"/>
  <c r="D251" i="13"/>
  <c r="I432" i="13"/>
  <c r="F467" i="13"/>
  <c r="I425" i="13"/>
  <c r="I194" i="13"/>
  <c r="G538" i="13"/>
  <c r="G624" i="13"/>
  <c r="G310" i="13"/>
  <c r="F591" i="13"/>
  <c r="F179" i="13"/>
  <c r="F566" i="13"/>
  <c r="H656" i="13"/>
  <c r="E52" i="13"/>
  <c r="D388" i="13"/>
  <c r="G342" i="13"/>
  <c r="G462" i="13"/>
  <c r="G32" i="13"/>
  <c r="I160" i="13"/>
  <c r="F220" i="13"/>
  <c r="G409" i="13"/>
  <c r="D374" i="13"/>
  <c r="E456" i="13"/>
  <c r="D428" i="13"/>
  <c r="G509" i="13"/>
  <c r="E216" i="13"/>
  <c r="G37" i="13"/>
  <c r="H235" i="13"/>
  <c r="E44" i="13"/>
  <c r="I580" i="13"/>
  <c r="E593" i="13"/>
  <c r="D565" i="13"/>
  <c r="F249" i="13"/>
  <c r="H294" i="13"/>
  <c r="I398" i="13"/>
  <c r="G365" i="13"/>
  <c r="F593" i="13"/>
  <c r="G100" i="13"/>
  <c r="D520" i="13"/>
  <c r="G425" i="13"/>
  <c r="F427" i="13"/>
  <c r="E463" i="13"/>
  <c r="F415" i="13"/>
  <c r="H410" i="13"/>
  <c r="F52" i="13"/>
  <c r="F547" i="13"/>
  <c r="G613" i="13"/>
  <c r="H63" i="13"/>
  <c r="D639" i="13"/>
  <c r="G138" i="13"/>
  <c r="I209" i="13"/>
  <c r="E254" i="13"/>
  <c r="G255" i="13"/>
  <c r="G364" i="13"/>
  <c r="H396" i="13"/>
  <c r="F479" i="13"/>
  <c r="E164" i="13"/>
  <c r="F367" i="13"/>
  <c r="D464" i="13"/>
  <c r="H539" i="13"/>
  <c r="D54" i="13"/>
  <c r="E601" i="13"/>
  <c r="G30" i="13"/>
  <c r="E428" i="13"/>
  <c r="F650" i="13"/>
  <c r="E628" i="13"/>
  <c r="I81" i="13"/>
  <c r="H428" i="13"/>
  <c r="H118" i="13"/>
  <c r="I6" i="13"/>
  <c r="D386" i="13"/>
  <c r="H402" i="13"/>
  <c r="D156" i="13"/>
  <c r="G190" i="13"/>
  <c r="F94" i="13"/>
  <c r="F21" i="13"/>
  <c r="I403" i="13"/>
  <c r="D281" i="13"/>
  <c r="F560" i="13"/>
  <c r="H271" i="13"/>
  <c r="F306" i="13"/>
  <c r="E270" i="13"/>
  <c r="G26" i="13"/>
  <c r="F337" i="13"/>
  <c r="E18" i="13"/>
  <c r="H330" i="13"/>
  <c r="I201" i="13"/>
  <c r="D527" i="13"/>
  <c r="F530" i="13"/>
  <c r="E549" i="13"/>
  <c r="F319" i="13"/>
  <c r="D246" i="13"/>
  <c r="I604" i="13"/>
  <c r="D173" i="13"/>
  <c r="D535" i="13"/>
  <c r="E113" i="13"/>
  <c r="I421" i="13"/>
  <c r="I57" i="13"/>
  <c r="I165" i="13"/>
  <c r="D531" i="13"/>
  <c r="E438" i="13"/>
  <c r="E627" i="13"/>
  <c r="D101" i="13"/>
  <c r="D604" i="13"/>
  <c r="H249" i="13"/>
  <c r="I145" i="13"/>
  <c r="D25" i="13"/>
  <c r="I131" i="13"/>
  <c r="I629" i="13"/>
  <c r="D127" i="13"/>
  <c r="E104" i="13"/>
  <c r="H51" i="13"/>
  <c r="F405" i="13"/>
  <c r="I315" i="13"/>
  <c r="D30" i="13"/>
  <c r="H145" i="13"/>
  <c r="H489" i="13"/>
  <c r="I153" i="13"/>
  <c r="D72" i="13"/>
  <c r="I625" i="13"/>
  <c r="H363" i="13"/>
  <c r="H192" i="13"/>
  <c r="D104" i="13"/>
  <c r="E480" i="13"/>
  <c r="G522" i="13"/>
  <c r="H386" i="13"/>
  <c r="D185" i="13"/>
  <c r="I407" i="13"/>
  <c r="I531" i="13"/>
  <c r="E93" i="13"/>
  <c r="G125" i="13"/>
  <c r="G196" i="13"/>
  <c r="F651" i="13"/>
  <c r="E598" i="13"/>
  <c r="D364" i="13"/>
  <c r="F637" i="13"/>
  <c r="H292" i="13"/>
  <c r="I207" i="13"/>
  <c r="H75" i="13"/>
  <c r="I220" i="13"/>
  <c r="D398" i="13"/>
  <c r="H399" i="13"/>
  <c r="I508" i="13"/>
  <c r="H259" i="13"/>
  <c r="E250" i="13"/>
  <c r="D298" i="13"/>
  <c r="D237" i="13"/>
  <c r="D86" i="13"/>
  <c r="G326" i="13"/>
  <c r="E225" i="13"/>
  <c r="D119" i="13"/>
  <c r="E67" i="13"/>
  <c r="F433" i="13"/>
  <c r="E422" i="13"/>
  <c r="H62" i="13"/>
  <c r="D594" i="13"/>
  <c r="D363" i="13"/>
  <c r="F368" i="13"/>
  <c r="F499" i="13"/>
  <c r="G619" i="13"/>
  <c r="H47" i="13"/>
  <c r="I219" i="13"/>
  <c r="I149" i="13"/>
  <c r="D213" i="13"/>
  <c r="I505" i="13"/>
  <c r="G287" i="13"/>
  <c r="G516" i="13"/>
  <c r="H527" i="13"/>
  <c r="F37" i="13"/>
  <c r="E427" i="13"/>
  <c r="E331" i="13"/>
  <c r="H381" i="13"/>
  <c r="F400" i="13"/>
  <c r="H519" i="13"/>
  <c r="I631" i="13"/>
  <c r="F175" i="13"/>
  <c r="E316" i="13"/>
  <c r="I438" i="13"/>
  <c r="I76" i="13"/>
  <c r="H122" i="13"/>
  <c r="I497" i="13"/>
  <c r="F620" i="13"/>
  <c r="G628" i="13"/>
  <c r="I204" i="13"/>
  <c r="H397" i="13"/>
  <c r="G177" i="13"/>
  <c r="G140" i="13"/>
  <c r="G418" i="13"/>
  <c r="E315" i="13"/>
  <c r="I352" i="13"/>
  <c r="I130" i="13"/>
  <c r="I114" i="13"/>
  <c r="H298" i="13"/>
  <c r="G252" i="13"/>
  <c r="F113" i="13"/>
  <c r="D41" i="13"/>
  <c r="G650" i="13"/>
  <c r="G652" i="13"/>
  <c r="G246" i="13"/>
  <c r="G308" i="13"/>
  <c r="H227" i="13"/>
  <c r="D430" i="13"/>
  <c r="H154" i="13"/>
  <c r="E77" i="13"/>
  <c r="H43" i="13"/>
  <c r="I656" i="13"/>
  <c r="F490" i="13"/>
  <c r="F406" i="13"/>
  <c r="H346" i="13"/>
  <c r="D560" i="13"/>
  <c r="F206" i="13"/>
  <c r="H132" i="13"/>
  <c r="E136" i="13"/>
  <c r="H99" i="13"/>
  <c r="H531" i="13"/>
  <c r="E523" i="13"/>
  <c r="H329" i="13"/>
  <c r="F630" i="13"/>
  <c r="D114" i="13"/>
  <c r="E383" i="13"/>
  <c r="H561" i="13"/>
  <c r="D181" i="13"/>
  <c r="I488" i="13"/>
  <c r="G369" i="13"/>
  <c r="D629" i="13"/>
  <c r="I393" i="13"/>
  <c r="F120" i="13"/>
  <c r="G442" i="13"/>
  <c r="F299" i="13"/>
  <c r="D487" i="13"/>
  <c r="G186" i="13"/>
  <c r="G480" i="13"/>
  <c r="E91" i="13"/>
  <c r="F261" i="13"/>
  <c r="E53" i="13"/>
  <c r="D605" i="13"/>
  <c r="F67" i="13"/>
  <c r="D333" i="13"/>
  <c r="E96" i="13"/>
  <c r="G327" i="13"/>
  <c r="D519" i="13"/>
  <c r="F103" i="13"/>
  <c r="H102" i="13"/>
  <c r="G644" i="13"/>
  <c r="E589" i="13"/>
  <c r="F7" i="13"/>
  <c r="G458" i="13"/>
  <c r="F472" i="13"/>
  <c r="I595" i="13"/>
  <c r="H137" i="13"/>
  <c r="G67" i="13"/>
  <c r="E62" i="13"/>
  <c r="I282" i="13"/>
  <c r="E280" i="13"/>
  <c r="G257" i="13"/>
  <c r="E564" i="13"/>
  <c r="I338" i="13"/>
  <c r="D150" i="13"/>
  <c r="I530" i="13"/>
  <c r="D376" i="13"/>
  <c r="H546" i="13"/>
  <c r="D484" i="13"/>
  <c r="I644" i="13"/>
  <c r="D632" i="13"/>
  <c r="F353" i="13"/>
  <c r="F577" i="13"/>
  <c r="E392" i="13"/>
  <c r="H68" i="13"/>
  <c r="D116" i="13"/>
  <c r="I642" i="13"/>
  <c r="H274" i="13"/>
  <c r="I329" i="13"/>
  <c r="F233" i="13"/>
  <c r="I152" i="13"/>
  <c r="F420" i="13"/>
  <c r="G602" i="13"/>
  <c r="H74" i="13"/>
  <c r="E620" i="13"/>
  <c r="F231" i="13"/>
  <c r="G193" i="13"/>
  <c r="E596" i="13"/>
  <c r="D332" i="13"/>
  <c r="D439" i="13"/>
  <c r="D269" i="13"/>
  <c r="G279" i="13"/>
  <c r="E588" i="13"/>
  <c r="I633" i="13"/>
  <c r="E437" i="13"/>
  <c r="H452" i="13"/>
  <c r="D286" i="13"/>
  <c r="F141" i="13"/>
  <c r="G75" i="13"/>
  <c r="D583" i="13"/>
  <c r="F47" i="13"/>
  <c r="F492" i="13"/>
  <c r="F23" i="13"/>
  <c r="I583" i="13"/>
  <c r="E635" i="13"/>
  <c r="H144" i="13"/>
  <c r="D341" i="13"/>
  <c r="I180" i="13"/>
  <c r="G649" i="13"/>
  <c r="I626" i="13"/>
  <c r="H322" i="13"/>
  <c r="E586" i="13"/>
  <c r="F508" i="13"/>
  <c r="I485" i="13"/>
  <c r="F259" i="13"/>
  <c r="D148" i="13"/>
  <c r="H454" i="13"/>
  <c r="E57" i="13"/>
  <c r="F382" i="13"/>
  <c r="D53" i="13"/>
  <c r="I133" i="13"/>
  <c r="I163" i="13"/>
  <c r="D532" i="13"/>
  <c r="I62" i="13"/>
  <c r="F255" i="13"/>
  <c r="F325" i="13"/>
  <c r="H53" i="13"/>
  <c r="E610" i="13"/>
  <c r="I304" i="13"/>
  <c r="E662" i="13"/>
  <c r="E89" i="13"/>
  <c r="D182" i="13"/>
  <c r="H166" i="13"/>
  <c r="F198" i="13"/>
  <c r="H605" i="13"/>
  <c r="H637" i="13"/>
  <c r="D434" i="13"/>
  <c r="G517" i="13"/>
  <c r="H204" i="13"/>
  <c r="F447" i="13"/>
  <c r="I85" i="13"/>
  <c r="G93" i="13"/>
  <c r="F256" i="13"/>
  <c r="H659" i="13"/>
  <c r="G642" i="13"/>
  <c r="F518" i="13"/>
  <c r="F649" i="13"/>
  <c r="I162" i="13"/>
  <c r="F88" i="13"/>
  <c r="I391" i="13"/>
  <c r="H339" i="13"/>
  <c r="I624" i="13"/>
  <c r="G497" i="13"/>
  <c r="F163" i="13"/>
  <c r="E323" i="13"/>
  <c r="E634" i="13"/>
  <c r="D89" i="13"/>
  <c r="E276" i="13"/>
  <c r="D539" i="13"/>
  <c r="E626" i="13"/>
  <c r="H92" i="13"/>
  <c r="D575" i="13"/>
  <c r="I258" i="13"/>
  <c r="E490" i="13"/>
  <c r="G248" i="13"/>
  <c r="I291" i="13"/>
  <c r="I339" i="13"/>
  <c r="E405" i="13"/>
  <c r="I348" i="13"/>
  <c r="F30" i="13"/>
  <c r="F594" i="13"/>
  <c r="F418" i="13"/>
  <c r="E454" i="13"/>
  <c r="F392" i="13"/>
  <c r="F613" i="13"/>
  <c r="F505" i="13"/>
  <c r="H152" i="13"/>
  <c r="I416" i="13"/>
  <c r="F258" i="13"/>
  <c r="H556" i="13"/>
  <c r="D384" i="13"/>
  <c r="I651" i="13"/>
  <c r="G388" i="13"/>
  <c r="I116" i="13"/>
  <c r="E477" i="13"/>
  <c r="E74" i="13"/>
  <c r="G139" i="13"/>
  <c r="D506" i="13"/>
  <c r="I327" i="13"/>
  <c r="D652" i="13"/>
  <c r="H652" i="13"/>
  <c r="D121" i="13"/>
  <c r="D630" i="13"/>
  <c r="F61" i="13"/>
  <c r="I569" i="13"/>
  <c r="G375" i="13"/>
  <c r="D292" i="13"/>
  <c r="F121" i="13"/>
  <c r="E391" i="13"/>
  <c r="F537" i="13"/>
  <c r="G484" i="13"/>
  <c r="G269" i="13"/>
  <c r="I19" i="13"/>
  <c r="H379" i="13"/>
  <c r="G120" i="13"/>
  <c r="D437" i="13"/>
  <c r="D357" i="13"/>
  <c r="D338" i="13"/>
  <c r="H437" i="13"/>
  <c r="D617" i="13"/>
  <c r="G144" i="13"/>
  <c r="D130" i="13"/>
  <c r="F449" i="13"/>
  <c r="E207" i="13"/>
  <c r="I611" i="13"/>
  <c r="F305" i="13"/>
  <c r="F219" i="13"/>
  <c r="D216" i="13"/>
  <c r="E127" i="13"/>
  <c r="F371" i="13"/>
  <c r="F54" i="13"/>
  <c r="F635" i="13"/>
  <c r="H370" i="13"/>
  <c r="I87" i="13"/>
  <c r="I53" i="13"/>
  <c r="E330" i="13"/>
  <c r="I104" i="13"/>
  <c r="H364" i="13"/>
  <c r="D7" i="13"/>
  <c r="I110" i="13"/>
  <c r="H284" i="13"/>
  <c r="E121" i="13"/>
  <c r="D662" i="13"/>
  <c r="E388" i="13"/>
  <c r="F127" i="13"/>
  <c r="I141" i="13"/>
  <c r="F373" i="13"/>
  <c r="E124" i="13"/>
  <c r="I221" i="13"/>
  <c r="G203" i="13"/>
  <c r="G367" i="13"/>
  <c r="H471" i="13"/>
  <c r="E584" i="13"/>
  <c r="E592" i="13"/>
  <c r="H40" i="13"/>
  <c r="G571" i="13"/>
  <c r="G229" i="13"/>
  <c r="H440" i="13"/>
  <c r="E59" i="13"/>
  <c r="G479" i="13"/>
  <c r="G622" i="13"/>
  <c r="F281" i="13"/>
  <c r="D418" i="13"/>
  <c r="F389" i="13"/>
  <c r="D83" i="13"/>
  <c r="G134" i="13"/>
  <c r="F63" i="13"/>
  <c r="G361" i="13"/>
  <c r="H23" i="13"/>
  <c r="G475" i="13"/>
  <c r="G466" i="13"/>
  <c r="I31" i="13"/>
  <c r="E273" i="13"/>
  <c r="D95" i="13"/>
  <c r="D316" i="13"/>
  <c r="I121" i="13"/>
  <c r="F396" i="13"/>
  <c r="E13" i="13"/>
  <c r="D526" i="13"/>
  <c r="F570" i="13"/>
  <c r="I224" i="13"/>
  <c r="F644" i="13"/>
  <c r="F133" i="13"/>
  <c r="F302" i="13"/>
  <c r="F536" i="13"/>
  <c r="I236" i="13"/>
</calcChain>
</file>

<file path=xl/sharedStrings.xml><?xml version="1.0" encoding="utf-8"?>
<sst xmlns="http://schemas.openxmlformats.org/spreadsheetml/2006/main" count="9396" uniqueCount="701">
  <si>
    <t>SA Objective</t>
  </si>
  <si>
    <t>Description of Impact (Including Effects on Receptor and Effects on Sub-Objectives)</t>
  </si>
  <si>
    <t>Direct/ Indirect/ Cumulative</t>
  </si>
  <si>
    <t>Duration (short, medium, long term)</t>
  </si>
  <si>
    <t>Significance</t>
  </si>
  <si>
    <t>Indirect</t>
  </si>
  <si>
    <t>Cumulative</t>
  </si>
  <si>
    <t>Medium</t>
  </si>
  <si>
    <t>Long</t>
  </si>
  <si>
    <t>Permanent/Reversible</t>
  </si>
  <si>
    <t>Temporary/Irreversible</t>
  </si>
  <si>
    <t>Temporary/Reversible</t>
  </si>
  <si>
    <t>Regional/Medium</t>
  </si>
  <si>
    <t>Regional/High</t>
  </si>
  <si>
    <t>Spatial Extent / Magnitude</t>
  </si>
  <si>
    <t>Permanent/ Temporary Irreversible/ Reversible</t>
  </si>
  <si>
    <t xml:space="preserve">SA2. Reduce crime and the fear of crime </t>
  </si>
  <si>
    <t xml:space="preserve">SA3. Improve standard of health and wellbeing of those who live and work in the Borough </t>
  </si>
  <si>
    <t xml:space="preserve">SA6. Prevent production of waste, improve resource efficiency and increase recycling and recovery </t>
  </si>
  <si>
    <t xml:space="preserve">SA7. Reduce greenhouse gas emissions and promote low carbon growth </t>
  </si>
  <si>
    <t xml:space="preserve">SA8. Conserve energy </t>
  </si>
  <si>
    <t xml:space="preserve">SA9. Improve air quality </t>
  </si>
  <si>
    <t xml:space="preserve">SA10. Improve water quality in rivers and groundwater and ensure the efficient use of water resources </t>
  </si>
  <si>
    <t xml:space="preserve">SA 11. Reduce the risk of flooding and improve resilience to climate change </t>
  </si>
  <si>
    <t xml:space="preserve">SA12. Ensure the efficient use of land and buildings and protect soil quality and geological resources </t>
  </si>
  <si>
    <t xml:space="preserve">SA14. Protect the ecological integrity of SSSI and Natura 2000 sites </t>
  </si>
  <si>
    <t xml:space="preserve">SA15. Maintain and enhance the quality of the green belt and open space areas </t>
  </si>
  <si>
    <t xml:space="preserve">SA16. Maintain and improve local distinctiveness </t>
  </si>
  <si>
    <t xml:space="preserve">SA17. Conserve and enhance the historic built environment </t>
  </si>
  <si>
    <t xml:space="preserve">SA18. Maintain and enhance the vitality and viability of the Borough’s town centres </t>
  </si>
  <si>
    <t xml:space="preserve">SA19. Improve the local economy by enabling employment developments in appropriate places </t>
  </si>
  <si>
    <t xml:space="preserve">SA20. Maintain stable levels of employment in the Borough </t>
  </si>
  <si>
    <t xml:space="preserve">SA1. Meet local housing needs through the provision of a range of tenures and sizes of new dwellings 
</t>
  </si>
  <si>
    <t xml:space="preserve">SA13. Conserve and enhance biodiversity and the natural environment, improving resilience to climate change </t>
  </si>
  <si>
    <t xml:space="preserve">SA4. Improve community cohesion and reduce inequalities through the provision of community facilities to meet local cultural, educational, recreational and social needs </t>
  </si>
  <si>
    <t>Neutral</t>
  </si>
  <si>
    <t>Uncertain</t>
  </si>
  <si>
    <t>Site Name</t>
  </si>
  <si>
    <t>SA Obj.</t>
  </si>
  <si>
    <t xml:space="preserve">Overall </t>
  </si>
  <si>
    <t>Significant Positive</t>
  </si>
  <si>
    <t>Significant Negative</t>
  </si>
  <si>
    <t>Minor Positive</t>
  </si>
  <si>
    <t>Minor Negative</t>
  </si>
  <si>
    <t>Sum of Significant Positive</t>
  </si>
  <si>
    <t>Sum of Significant Negative</t>
  </si>
  <si>
    <t>Sum of Minor Positive</t>
  </si>
  <si>
    <t>Sum of Minor Negative</t>
  </si>
  <si>
    <t>Sum of Neutral</t>
  </si>
  <si>
    <t>Sum of Uncertain</t>
  </si>
  <si>
    <t>Values</t>
  </si>
  <si>
    <t>Prepared by:</t>
  </si>
  <si>
    <t xml:space="preserve">ClearLead Consulting Ltd </t>
  </si>
  <si>
    <t>Date:</t>
  </si>
  <si>
    <t>Contract  No:</t>
  </si>
  <si>
    <t>Issue</t>
  </si>
  <si>
    <t xml:space="preserve">Project Director                     </t>
  </si>
  <si>
    <t xml:space="preserve">LIMITATIONS
This report has been prepared by ClearLead Consulting Limited solely for the use of the Client and those parties with whom a warranty agreement has been executed, or with whom an assignment has been agreed. Should any third party wish to use or rely upon the contents of the report, written approval must be sought from ClearLead Consulting Limited; a charge may be levied against such approval.
ClearLead Consulting Limited accepts no responsibility or liability for:
a) the consequences of this document being used for any purpose or project other than for which it was commissioned, and
b)  the use of this document by any third party with whom an agreement has not been executed.
The work undertaken to provide the basis of this report comprised a study of available documented information from a variety of sources (including the Client) and discussions with relevant authorities and other interested parties.  The opinions given in this report have been dictated by the finite data on which they are based and are relevant only to the purpose for which the report was commissioned. The information reviewed should not be considered exhaustive and has been accepted in good faith as providing true and representative data pertaining to site conditions. Should additional information become available which may affect the opinions expressed in this report, ClearLead Consulting Limited reserves the right to review such information and, if warranted, to modify the opinions accordingly.
It should be noted that any recommendations identified in this report are based on information provided by the Client and as gathered during the site survey. In some cases access cannot be granted to all areas of the site, in these instances and in the absence of information to the contrary, ClearLead Consulting Limited will use the information provided to complete the report.
</t>
  </si>
  <si>
    <t>VERSION CONTROL RECORD</t>
  </si>
  <si>
    <t>Description of Status</t>
  </si>
  <si>
    <t>Date</t>
  </si>
  <si>
    <t>Reviewer Initials</t>
  </si>
  <si>
    <t>Authors Initials</t>
  </si>
  <si>
    <t>A</t>
  </si>
  <si>
    <t>Site Assessment:</t>
  </si>
  <si>
    <t>Direct</t>
  </si>
  <si>
    <t>Short</t>
  </si>
  <si>
    <t>Short-Medium</t>
  </si>
  <si>
    <t>Medium-Long</t>
  </si>
  <si>
    <t>Permanent/Irreversible</t>
  </si>
  <si>
    <t>Local/ Medium</t>
  </si>
  <si>
    <t>Local /High</t>
  </si>
  <si>
    <t>Regional/ Low</t>
  </si>
  <si>
    <t>Blackhorse Lane</t>
  </si>
  <si>
    <t>North Chingford</t>
  </si>
  <si>
    <t>Sewardstone Road</t>
  </si>
  <si>
    <t>Highams Park</t>
  </si>
  <si>
    <t>Wood Street</t>
  </si>
  <si>
    <t>Whipps Cross</t>
  </si>
  <si>
    <t>Walthamstow Town centre</t>
  </si>
  <si>
    <t>Lea Bridge Corridor</t>
  </si>
  <si>
    <t>Leytonstone</t>
  </si>
  <si>
    <t>Norlington Strip</t>
  </si>
  <si>
    <t>South Leytonstone</t>
  </si>
  <si>
    <t xml:space="preserve">Leyton </t>
  </si>
  <si>
    <t>New Spitalfields</t>
  </si>
  <si>
    <t xml:space="preserve">SA3 </t>
  </si>
  <si>
    <t>Recreation</t>
  </si>
  <si>
    <t>R</t>
  </si>
  <si>
    <t>G</t>
  </si>
  <si>
    <t xml:space="preserve">Town or Local Centre </t>
  </si>
  <si>
    <t xml:space="preserve">Primary School </t>
  </si>
  <si>
    <t>Secondary School</t>
  </si>
  <si>
    <t>Community Centre</t>
  </si>
  <si>
    <t>Place of Worship</t>
  </si>
  <si>
    <t>Recreation facilities</t>
  </si>
  <si>
    <t>SA4</t>
  </si>
  <si>
    <t>SA 5</t>
  </si>
  <si>
    <t>Flood Zone</t>
  </si>
  <si>
    <t>SA12</t>
  </si>
  <si>
    <t>CHG27</t>
  </si>
  <si>
    <t>VA01</t>
  </si>
  <si>
    <t>VA49</t>
  </si>
  <si>
    <t>VA21</t>
  </si>
  <si>
    <t>VA04</t>
  </si>
  <si>
    <t>VA02</t>
  </si>
  <si>
    <t>VA06</t>
  </si>
  <si>
    <t>VA03</t>
  </si>
  <si>
    <t>HIH03</t>
  </si>
  <si>
    <t>LA06</t>
  </si>
  <si>
    <t>HAE01</t>
  </si>
  <si>
    <t>HAL21</t>
  </si>
  <si>
    <t>HAE22</t>
  </si>
  <si>
    <t>HAE23</t>
  </si>
  <si>
    <t>HAL14</t>
  </si>
  <si>
    <t>HIH47</t>
  </si>
  <si>
    <t>HIH09</t>
  </si>
  <si>
    <t>HIH06</t>
  </si>
  <si>
    <t>WIM21</t>
  </si>
  <si>
    <t>HIS33</t>
  </si>
  <si>
    <t>HIS35</t>
  </si>
  <si>
    <t>Yes</t>
  </si>
  <si>
    <t>No</t>
  </si>
  <si>
    <t xml:space="preserve">Assessable at this stage? </t>
  </si>
  <si>
    <t>HOS57</t>
  </si>
  <si>
    <t>CHE26</t>
  </si>
  <si>
    <t>CHE03</t>
  </si>
  <si>
    <t>CHE02</t>
  </si>
  <si>
    <t>CHE06</t>
  </si>
  <si>
    <t>CHE01</t>
  </si>
  <si>
    <t>CHE07</t>
  </si>
  <si>
    <t>CHE04</t>
  </si>
  <si>
    <t>CHE05</t>
  </si>
  <si>
    <t>WOS65</t>
  </si>
  <si>
    <t>WOS07</t>
  </si>
  <si>
    <t>WOS50</t>
  </si>
  <si>
    <t>WOS51</t>
  </si>
  <si>
    <t>WOS26</t>
  </si>
  <si>
    <t>WOS27</t>
  </si>
  <si>
    <t>WOS04</t>
  </si>
  <si>
    <t>WOS28</t>
  </si>
  <si>
    <t>WOS06</t>
  </si>
  <si>
    <t>WOS56</t>
  </si>
  <si>
    <t>WOS41</t>
  </si>
  <si>
    <t>FOR05</t>
  </si>
  <si>
    <t>MA37</t>
  </si>
  <si>
    <t>MA38</t>
  </si>
  <si>
    <t>MA06</t>
  </si>
  <si>
    <t>MA08</t>
  </si>
  <si>
    <t>MA07</t>
  </si>
  <si>
    <t>HIS44</t>
  </si>
  <si>
    <t>HIS09</t>
  </si>
  <si>
    <t>HIS14</t>
  </si>
  <si>
    <t>HIS08</t>
  </si>
  <si>
    <t>HIS56</t>
  </si>
  <si>
    <t>HIS47</t>
  </si>
  <si>
    <t>HIS01</t>
  </si>
  <si>
    <t>HIS06</t>
  </si>
  <si>
    <t>HOS02</t>
  </si>
  <si>
    <t>HOS71</t>
  </si>
  <si>
    <t>HOS04</t>
  </si>
  <si>
    <t>WIM35</t>
  </si>
  <si>
    <t>HOS85</t>
  </si>
  <si>
    <t>WIM32</t>
  </si>
  <si>
    <t>WIM33</t>
  </si>
  <si>
    <t>WIM34</t>
  </si>
  <si>
    <t>HOS64</t>
  </si>
  <si>
    <t>HOS65</t>
  </si>
  <si>
    <t>HOS27</t>
  </si>
  <si>
    <t>LEB28</t>
  </si>
  <si>
    <t>LEB42</t>
  </si>
  <si>
    <t>LEB08</t>
  </si>
  <si>
    <t>FOR01</t>
  </si>
  <si>
    <t>FOR41</t>
  </si>
  <si>
    <t>FOR42</t>
  </si>
  <si>
    <t>FOR30</t>
  </si>
  <si>
    <t>FOR28</t>
  </si>
  <si>
    <t>LE25</t>
  </si>
  <si>
    <t>LE35</t>
  </si>
  <si>
    <t>LE09</t>
  </si>
  <si>
    <t>LE51</t>
  </si>
  <si>
    <t>LE37</t>
  </si>
  <si>
    <t>LEB35</t>
  </si>
  <si>
    <t>LEB06</t>
  </si>
  <si>
    <t>LEB11</t>
  </si>
  <si>
    <t>LEB12</t>
  </si>
  <si>
    <t>LEB54</t>
  </si>
  <si>
    <t>LEB05</t>
  </si>
  <si>
    <t>LEB53</t>
  </si>
  <si>
    <t>LEB10</t>
  </si>
  <si>
    <t>LEB27</t>
  </si>
  <si>
    <t>LEB07</t>
  </si>
  <si>
    <t>LEB38</t>
  </si>
  <si>
    <t>LEY80</t>
  </si>
  <si>
    <t>LEY09</t>
  </si>
  <si>
    <t>LEY03</t>
  </si>
  <si>
    <t>LEY67</t>
  </si>
  <si>
    <t>LEY01</t>
  </si>
  <si>
    <t>LEY08</t>
  </si>
  <si>
    <t>GRG01</t>
  </si>
  <si>
    <t>FOR46</t>
  </si>
  <si>
    <t>LEY05</t>
  </si>
  <si>
    <t>GRG26</t>
  </si>
  <si>
    <t>LEY04</t>
  </si>
  <si>
    <t>CAH04</t>
  </si>
  <si>
    <t>CAH49</t>
  </si>
  <si>
    <t>CAH48</t>
  </si>
  <si>
    <t>CA40</t>
  </si>
  <si>
    <t>CAH47</t>
  </si>
  <si>
    <t>CAH18</t>
  </si>
  <si>
    <t>CAH45</t>
  </si>
  <si>
    <t>CAH44</t>
  </si>
  <si>
    <t>CAH43</t>
  </si>
  <si>
    <t>CAH57</t>
  </si>
  <si>
    <t>CAH40</t>
  </si>
  <si>
    <t>CAH42</t>
  </si>
  <si>
    <t>CAH41</t>
  </si>
  <si>
    <t>CAH39</t>
  </si>
  <si>
    <t>CAH38</t>
  </si>
  <si>
    <t>CAH35</t>
  </si>
  <si>
    <t>CAH37</t>
  </si>
  <si>
    <t>CAH36</t>
  </si>
  <si>
    <t>CAH01</t>
  </si>
  <si>
    <t>CAH02</t>
  </si>
  <si>
    <t>CA44</t>
  </si>
  <si>
    <t>CA26</t>
  </si>
  <si>
    <t>LE29</t>
  </si>
  <si>
    <t>LE30</t>
  </si>
  <si>
    <t>LE07</t>
  </si>
  <si>
    <t>LE02</t>
  </si>
  <si>
    <t>LE01</t>
  </si>
  <si>
    <t>GRG25</t>
  </si>
  <si>
    <t>LE03</t>
  </si>
  <si>
    <t>Previously developed Land</t>
  </si>
  <si>
    <t>Priority habitat</t>
  </si>
  <si>
    <t>SA13</t>
  </si>
  <si>
    <t>SA14</t>
  </si>
  <si>
    <t>SSSI</t>
  </si>
  <si>
    <t>Natura 2000</t>
  </si>
  <si>
    <t>Green Belt</t>
  </si>
  <si>
    <t>Metropolitan Open Land</t>
  </si>
  <si>
    <t>SA15</t>
  </si>
  <si>
    <t>SA17</t>
  </si>
  <si>
    <t>Conservation Area</t>
  </si>
  <si>
    <t>Listed Buildings</t>
  </si>
  <si>
    <t>SA18</t>
  </si>
  <si>
    <t>SA19</t>
  </si>
  <si>
    <t>Borough Employment Areas</t>
  </si>
  <si>
    <t>North Circular Corridor Maridia</t>
  </si>
  <si>
    <t>GIS Data Available?</t>
  </si>
  <si>
    <t>Chapel End Forest Road Corridor</t>
  </si>
  <si>
    <t>J8</t>
  </si>
  <si>
    <r>
      <t xml:space="preserve">Project Ref: </t>
    </r>
    <r>
      <rPr>
        <b/>
        <sz val="12"/>
        <rFont val="Arial"/>
        <family val="2"/>
      </rPr>
      <t>C0093</t>
    </r>
  </si>
  <si>
    <t xml:space="preserve">Waltham Forest Local Plan </t>
  </si>
  <si>
    <t>Historic Park or Garden</t>
  </si>
  <si>
    <t>LIG/RIG</t>
  </si>
  <si>
    <t>Bus stop</t>
  </si>
  <si>
    <t>Train or Tube station</t>
  </si>
  <si>
    <t>SA9</t>
  </si>
  <si>
    <t>Local Nature Reserve</t>
  </si>
  <si>
    <t>PTAL</t>
  </si>
  <si>
    <t xml:space="preserve">Walthamstow/District Centres </t>
  </si>
  <si>
    <t>Town, Neighbourhood or Local  Centres</t>
  </si>
  <si>
    <t xml:space="preserve">SA5. Improve opportunities for access to local services, facilities and employment through an integrated sustainable transport system, reducing car use for all journey lengths </t>
  </si>
  <si>
    <t>N/A</t>
  </si>
  <si>
    <t>National/Low</t>
  </si>
  <si>
    <t>National/Medium</t>
  </si>
  <si>
    <t>National/High</t>
  </si>
  <si>
    <t xml:space="preserve">Enhancements </t>
  </si>
  <si>
    <t>Local/Low</t>
  </si>
  <si>
    <t>Local/Medium</t>
  </si>
  <si>
    <t>Local/High</t>
  </si>
  <si>
    <t>Regional/Low</t>
  </si>
  <si>
    <t>Borough-Wide/Low</t>
  </si>
  <si>
    <t>Borough-Wide/Medium</t>
  </si>
  <si>
    <t>Borough-Wide/High</t>
  </si>
  <si>
    <t>Shopping Frontage/Retail parades</t>
  </si>
  <si>
    <t>Chingford DC</t>
  </si>
  <si>
    <t>Leyton DC</t>
  </si>
  <si>
    <t>Leytonstone DC</t>
  </si>
  <si>
    <t>Bakers Arms DC</t>
  </si>
  <si>
    <t>Highams Park DC</t>
  </si>
  <si>
    <t>Markhouse Corner NC</t>
  </si>
  <si>
    <t>Chingford Mount NC</t>
  </si>
  <si>
    <t>Blackhorse Lane NC</t>
  </si>
  <si>
    <t>Wood St DC</t>
  </si>
  <si>
    <t>Thatched House NC</t>
  </si>
  <si>
    <t>Sewardstone Road NC</t>
  </si>
  <si>
    <t>CA47</t>
  </si>
  <si>
    <t>Bakers Arms/Leyton Green</t>
  </si>
  <si>
    <t>j9</t>
  </si>
  <si>
    <t>j10</t>
  </si>
  <si>
    <t>j11</t>
  </si>
  <si>
    <t>j12</t>
  </si>
  <si>
    <t>j13</t>
  </si>
  <si>
    <t>j14</t>
  </si>
  <si>
    <t>j15</t>
  </si>
  <si>
    <t>j16</t>
  </si>
  <si>
    <t>j17</t>
  </si>
  <si>
    <t>j18</t>
  </si>
  <si>
    <t>j19</t>
  </si>
  <si>
    <t>j20</t>
  </si>
  <si>
    <t>j21</t>
  </si>
  <si>
    <t>j22</t>
  </si>
  <si>
    <t>j23</t>
  </si>
  <si>
    <t>j24</t>
  </si>
  <si>
    <t>j25</t>
  </si>
  <si>
    <t>j26</t>
  </si>
  <si>
    <t>j27</t>
  </si>
  <si>
    <t>j5</t>
  </si>
  <si>
    <t>j6</t>
  </si>
  <si>
    <t>j7</t>
  </si>
  <si>
    <t>j8</t>
  </si>
  <si>
    <t>South Chingford DC</t>
  </si>
  <si>
    <t>Bakers Arms Leyton Green</t>
  </si>
  <si>
    <t xml:space="preserve">Healthcare </t>
  </si>
  <si>
    <t>Blackhorse Lane Growth Area</t>
  </si>
  <si>
    <t xml:space="preserve">Northern Olympic Fringe </t>
  </si>
  <si>
    <t>Walthamstow TC Growth Area</t>
  </si>
  <si>
    <t>Wood Street Growth Area</t>
  </si>
  <si>
    <t>Walthamstow Major Centre</t>
  </si>
  <si>
    <t xml:space="preserve">Enhancement </t>
  </si>
  <si>
    <t>C0093</t>
  </si>
  <si>
    <t xml:space="preserve">Author        </t>
  </si>
  <si>
    <t>in association with CAG</t>
  </si>
  <si>
    <t>Annex C: Spatial Strategies Assessment</t>
  </si>
  <si>
    <t>Draft</t>
  </si>
  <si>
    <t>JM</t>
  </si>
  <si>
    <t>SA 11</t>
  </si>
  <si>
    <t>North Circular Corridor/Meridian Water Extension</t>
  </si>
  <si>
    <t>Table of Contents</t>
  </si>
  <si>
    <t>New Spatial Strategy RAG Tables</t>
  </si>
  <si>
    <t>Tab No.</t>
  </si>
  <si>
    <t>Policy Name:</t>
  </si>
  <si>
    <t>Forest Road Corridor</t>
  </si>
  <si>
    <t>Assessable at this stage? Hide this column</t>
  </si>
  <si>
    <t>Policy</t>
  </si>
  <si>
    <t xml:space="preserve">Whilst this policy does not directly address crime, policy 79: Delivering high-quality design should help to lower crime and the fear of crime through the design of new developments within Blackhorse Lane. </t>
  </si>
  <si>
    <t xml:space="preserve">The Blackhorse Lane policy does not directly address waste management, however, policy 94: Waste, should ensure that new developments adequately consider waste management. </t>
  </si>
  <si>
    <t xml:space="preserve">The Walthamstow Town Centre policy does not directly address waste management, however policy 94: Waste, should ensure that new developments adequately consider waste management. </t>
  </si>
  <si>
    <t xml:space="preserve">Waste management is not covered within this policy, however, it is assumed that policy 94: Waste, should ensure that new developments adequately consider waste production, disposal and recycling. </t>
  </si>
  <si>
    <t xml:space="preserve">Policy </t>
  </si>
  <si>
    <t>This policy requires new developments to consider local setting and character in their design, which may help to indirectly maintain and improve local distinctiveness.</t>
  </si>
  <si>
    <t xml:space="preserve">Policy 79: Delivering high quality design, could help to decrease crime and the fear of crime through the design of buildings within Wood Street. </t>
  </si>
  <si>
    <t xml:space="preserve">The Wood Street policy does not directly address waste management, however, policy 94: Waste, should ensure that new developments adequately consider waste management. </t>
  </si>
  <si>
    <t>SA14: AA of Local Plan required to assess effects on European sites and put forward avoidance / mitigation measures.</t>
  </si>
  <si>
    <t>Policy name:</t>
  </si>
  <si>
    <t xml:space="preserve">It is possible that improvements to the retail offer within High Road will support new job opportunities in the town. An increase in new workspaces is also encouraged. </t>
  </si>
  <si>
    <t xml:space="preserve">Waste management is not covered within this policy, however, it is assumed that policy 94: Waste, would ensure that new developments adequately consider waste production, disposal and recycling. </t>
  </si>
  <si>
    <t xml:space="preserve">Policy 92: Improving Environmental Quality, contains standards for the prevention of environmental water quality degradation. This should ensure water quality is not degraded by future developments. </t>
  </si>
  <si>
    <t>Policy 91: A Zero Carbon Borough, stipulates that new development must consider energy efficiency within all new buildings.</t>
  </si>
  <si>
    <t>Whilst the Blackhorse Lane policy does not reference the conservation of energy, policy 91: A Zero Carbon Borough, stipulates that new development must consider energy efficiency within all new buildings.</t>
  </si>
  <si>
    <t>Low Hall</t>
  </si>
  <si>
    <t>Chingford Mount</t>
  </si>
  <si>
    <t xml:space="preserve">No sites specified, therefore no RAG rating performed. </t>
  </si>
  <si>
    <t>CHG66</t>
  </si>
  <si>
    <t>CHG64</t>
  </si>
  <si>
    <t>CHG63</t>
  </si>
  <si>
    <t>CHG65</t>
  </si>
  <si>
    <t>CHG68</t>
  </si>
  <si>
    <t>CHG02</t>
  </si>
  <si>
    <t>CHG28</t>
  </si>
  <si>
    <t>CHG67</t>
  </si>
  <si>
    <t>CHG60</t>
  </si>
  <si>
    <t>CHG62</t>
  </si>
  <si>
    <t>CHG61</t>
  </si>
  <si>
    <t>CHG78</t>
  </si>
  <si>
    <t>LA24</t>
  </si>
  <si>
    <t>VA29</t>
  </si>
  <si>
    <t>VA25</t>
  </si>
  <si>
    <t>VA26</t>
  </si>
  <si>
    <t>VA28</t>
  </si>
  <si>
    <t xml:space="preserve">All sites are within close proximity to local bus stops and services, thus future residents are more likely to use public transport as opposed to private cars. This may help to reduce greenhouse gas emissions. </t>
  </si>
  <si>
    <t xml:space="preserve">None. </t>
  </si>
  <si>
    <t>None.</t>
  </si>
  <si>
    <t>IT</t>
  </si>
  <si>
    <t>Development in the North Circular Corridor Strategic Location over the Plan period will deliver the following priorities:
1. Achievement of minimum growth targets of 900 new homes
2. Identifies opportunities to link to the neighbouring large scale regeneration and infrastructure investment at the adjoining Meridian Water, London Borough of Enfield
3. Retains existing employment land (both SIL and BEA) to provide a net increase in jobs through intensification, co-location and renewal
4. Central Leaside SIL 
5. Explores the intensification of large retail areas
6. Strengthen the sense of place through understanding of the areas local character including green assets, considering opportunities for taller buildings and higher density in appropriate locations including around the A406 North Circular
7. Improves public realm and public spaces across the area and walking and cycling accessibility, connectivity, permeability and legibility to Meridian Water and South Chingford District Centre, as well as other identified routes
8. Explore leisure opportunities around and at Banbury Reservoirs
9. Improvement to sense of arrival at North Circular Strategic Location, as a gateway into the borough
10. Explore opportunities for infill development and estate renewal at Chingford Hall Estate.</t>
  </si>
  <si>
    <t>North Circular Corridor Strategic Location</t>
  </si>
  <si>
    <t xml:space="preserve">Local distinctiveness and sense of place are encouraged through this plan policy. This may aid in enhancing the sense of place around the North Circular Corridor. </t>
  </si>
  <si>
    <t>Development in the Forest Road Corridor Strategic Location over the Plan period will deliver the following priorities:
1. Achievement of minimum growth targets of 1,250 new homes
2. Redevelopment of the Waltham Forest Town Hall Campus area to create a new sustainable mixed-use neighbourhood
3. Intensification of existing employment floorspace at Walthamstow Business Centre to increase employment floorspace capacity and support the growing economy through the delivery of new office and workspace
4. Retention of the Bell Corner Local Retail Parade boundary
5. Place-making principles based on the character and local distinctiveness of the Forest Road Corridor, including heritage, cultural and green assets, pattern and form of development
6. Protect and enhance the listed buildings at Town Hall Campus
7. Public realm enhancements to improve pedestrian and cycling access and connection to the Feel Good Centre, Walthamstow Village and Walthamstow Central
8. Improves public realm and public spaces across the area and walking and cycling accessibility, connectivity, permeability and legibility to Feel Good Centre, Walthamstow Village and Walthamstow Central, as well as other identified routes.</t>
  </si>
  <si>
    <t xml:space="preserve">Policy aims to provide community and social infrastructure as well as the current retail offer. This could help to improve the local distinctiveness of the area. Place making principles, such as the local cultural and heritage setting must also be considered by future developments. </t>
  </si>
  <si>
    <t>Development in the Sewardstone Road Strategic Location over the Plan period will deliver the following priorities:
1. Achievement of minimum growth targets of 450 new homes
2. Focuses new development to the area of Kings Head Hill/Sewardstone Road junction
3. Expand the boundary of Sewardstone Road Neighbourhood Centre
4. Improves public realm and public spaces across the area and walking and cycling accessibility, connectivity, permeability and legibility to Ponders End, North Chingford District Centre and South Chingford/Chingford Mount, as well as other identified routes
5. Place-making principles reflect the character and local distinctiveness of the area, particularly taking advantage of the heritage, cultural and green assets
6. Improvement to sense of arrival at Sewardstone Road, as a gateway into the borough.</t>
  </si>
  <si>
    <t>Sewardstone Road Strategic Location</t>
  </si>
  <si>
    <t>Forest Road Corridor Strategic Location</t>
  </si>
  <si>
    <t xml:space="preserve">This policy aims to improve place-making and sense of arrival by developments within Sewardstone Road Strategic Location. This should ensure that future developments contribute to local distinctiveness. </t>
  </si>
  <si>
    <t>Highams Park Strategic Location</t>
  </si>
  <si>
    <t xml:space="preserve">This strategic location is considered deprived with regards to crime. Policy 79: Delivering high quality design, could help to decrease crime and the fear of crime through the design of new buildings and streets within Highams Park. </t>
  </si>
  <si>
    <t xml:space="preserve">This strategic location is located away from both the green belt and metropolitan open land. The incorporation of open spaces within the development could be addressed through policy. </t>
  </si>
  <si>
    <t xml:space="preserve">Highams park is located away from both the green belt and Metropolitan Open Land. The incorporation of open spaces within the development could be addressed through policy. </t>
  </si>
  <si>
    <t>Development in the Highams Park Strategic Location over the Plan period will deliver the following priorities:
1. Achievement of minimum growth targets of 450 new homes
2. Retention of the existing designated district centre boundary
3. Explores development opportunities area at Highams Park Overround Station
4. Development of cultural heart focused at Highams Park District centre and encouragement of additional cultural and leisure activities, that complement existing uses
5. Redevelopment of vacant/underused land and properties within the designated centre and elsewhere within the area, including the creation of additional floors to existing buildings (where appropriate), subject to compliance with other policies of the plan
6. Retention of the existing designated primary frontage. De-designation of existing secondary frontage and application of a flexible approach to changes of use (involving A Class Uses) outside the designated primary frontage. (See retail protection policy)
7. Improves public realm and public spaces across the area and walking and cycling accessibility, connectivity, permeability and legibility across the Highams Park area, in addition to South Chingford/ Chingford Mount and Walthamstow Town Centre, the Town Hall Campus, as well as other identified routes
8. Place-making principles that reflect the character and local distinctiveness of Highams Park, particularly taking advantage of the Highams Area of Special Character, cultural and green assets
9. Provision of local facilities and services including expanded schools and healthcare (where appropriate, in accordance with the Infrastructure Delivery Plan) to serve the needs of the new and existing communities.</t>
  </si>
  <si>
    <t xml:space="preserve">Place-making principles will need to be considered by those proposing new developments within Highams Park, which may help to improve local distinctiveness. </t>
  </si>
  <si>
    <t>South Chingford/ Chingford Mount Strategic Location</t>
  </si>
  <si>
    <t>Development in the South Chingford/ Chingford Mount Strategic Location over the Plan period will deliver the following priorities:
1. Achievement of minimum growth targets of 200 new homes
2. Retention of the existing boundary for South Chingford district centre and Chingford Mount Neighbourhood Centre
3. Explores development opportunities around Chingford Mount Road and Old Church Road
4. Development of a cultural heartspace focused at South Chingford District centre based on the encouragement of additional night-time uses
5. Retention of the existing designated primary frontage in South Chingford District Centre. De-designation of existing secondary frontage and application of a flexible approach to changes of use within Class A outside the designated primary frontage. (See retail protection policy)
6. Improves public realm and public spaces across the area and walking and cycling accessibility, connectivity, permeability and legibility to Highams Park, Walthamstow Town Centre and Meridian Water, as well as other identified routes
7. Place-making principles reflect the character and local distinctiveness of the area, particularly taking advantage heritage, cultural and green assets.</t>
  </si>
  <si>
    <t xml:space="preserve">Policy 79: Delivering high quality design, could help to decrease crime and the fear of crime through the design of new buildings and streets within the Low Hall strategic location.  </t>
  </si>
  <si>
    <t>North Chingford Strategic Location</t>
  </si>
  <si>
    <t xml:space="preserve">This strategic location is considered deprived with regards to crime. Policy 79: Delivering high quality design, could help to decrease crime and the fear of crime through the design of new buildings and streets within the North Chingford strategic location.  </t>
  </si>
  <si>
    <t xml:space="preserve">This strategic location is away from both the green belt and Metropolitan Open Land. The incorporation of open spaces within the development could be addressed through policy. </t>
  </si>
  <si>
    <t xml:space="preserve">This policy aims to improve place-making considerations by future developments within North Chingford Strategic Location. This should ensure that future developments contribute to maintaining local distinctiveness. </t>
  </si>
  <si>
    <t xml:space="preserve">The North Chingford is located away from the Borough's Employment Areas (BEAs). No provision for expanding employment space or intensification of current BEAs in line with future population increase is covered within the policy. This could lead to a shortage of jobs within North Chingford, meaning residents must seek employment elsewhere. </t>
  </si>
  <si>
    <t>Development in the North Chingford Strategic Location over the Plan period will
deliver the following priorities:
1. Achievement of minimum growth targets of 300 new homes
2. Retention of the existing designated district centre boundary 
3. Explores development opportunities Chingford Overground Station area
4. Development of cultural heart focused at North Chingford District centre capitalising on the role and function of Chingford Assembly Hall and encouragement of additional commercial, cultural and leisure activities, that complements existing uses
5. Retention of the existing designated primary frontage. De-designation of existing secondary frontage and application of a flexible approach to changes of use (involving A Class Uses) outside the designated primary frontage. (See retail protection policy)
6. Improves public realm and public spaces across the area and walking and cycling accessibility, connectivity, permeability and legibility to Epping Forest, South Chingford / Chingford Mount and Sewardstone Road Neighbourhood Centre, as well as other identified routes; as well as providing step-free access at Chingford Station
7. Place-making principles that reflect the character and local distinctiveness of North Chingford, particularly taking advantage of the heritage, cultural and green assets
8. Protects and enhances the Chingford Green Conservation Area</t>
  </si>
  <si>
    <t>Wood Street Strategic Location</t>
  </si>
  <si>
    <t xml:space="preserve">This strategic location is located away from both the green belt and metropolitan open land. The incorporation of open spaces within the development could be addressed through public realm improvements policy principle. </t>
  </si>
  <si>
    <t xml:space="preserve">This policy includes public realm improvements which could include features to help to improve the local distinctiveness. Policies also aim to safeguard Wood Street Indoor Market, which is of historic value and unique to the area. </t>
  </si>
  <si>
    <t>Development in the Wood Street Strategic Location over the Plan period will deliver the following priorities:
1. Achievement of minimum growth targets of 550 new homes
2. Intensification of existing employment floorspace to increase employment floorspace capacity and support the growing economy through the delivery of new office and workspace
3. Retention of the existing designated district centre boundary
4. Retention of the existing designated primary frontage. De-designation of existing secondary frontage and application of a flexible approach to changes of use (involving A Class Uses) outside the designated primary frontage(See retail protection policy); with a focus on new and active retail, food and beverage
5. Protect and enhance of Wood Street Indoor Market as a distinctive retail and cultural heart for the District Centre
6. Improves public realm and public spaces across the area and walking and cycling accessibility, connectivity, permeability and legibility to Epping Forest, South Chingford District Centre and Sewardstone Road Neighbourhood Centre, as well as other identified routes; as well as providing step-free access at Chingford Station
7. Place-making principles that reflect the character and local distinctiveness of Wood Street, particularly taking advantage of the heritage, cultural and green assets.</t>
  </si>
  <si>
    <t>Blackhorse Lane Strategic Location</t>
  </si>
  <si>
    <t>The strategic location is away from both the green belt and metropolitan open land. The incorporation of open spaces within the development could be addressed through public realm improvements policy.</t>
  </si>
  <si>
    <t xml:space="preserve">Policy aims to protect and redevelop Uplands Business Park for employment space and encourages opportunities for intensification at the site.  This could help to ensure employment development is focused in an appropriate location. </t>
  </si>
  <si>
    <t xml:space="preserve">Place-making principles should be considered through plan policy. The strategic location is also designated as a Creative Enterprise zone. This may aid in enhancing the distinctiveness of Blackhorse Lane. </t>
  </si>
  <si>
    <t xml:space="preserve">Policy aims to protect and redevelop Uplands Business Park for employment space and encourages opportunities for intensification at the site.  This could help to ensure employment opportunities are available within the Blackhorse Lane Strategic Location. </t>
  </si>
  <si>
    <t>Walthamstow Town Centre Strategic Location</t>
  </si>
  <si>
    <t>Development in the Walthamstow Town Centre Strategic Location over the Plan period will deliver the following priorities:
1. Achievement of minimum growth targets of 3,150 new homes
2. Higher densities and taller buildings around Walthamstow Central transport hub, St James Street Overground Station and Walthamstow Queens Road Overground Station
3. Retention of the existing designated Major Centre and its boundary
4. Retention of the existing designated primary frontage. De-designation of the existing secondary frontage and application of a flexible approach to changes of use outside the designated primary frontage. (See retail protection policy)
5. Provision of mix of employment spaces (incubator spaces, accelerator spaces and co-working spaces) as part of mixed-use development
6. Development of recreational uses including evening economy activities in cultural quarters at the western and eastern ends of Walthamstow High street
7. Improvement to sense of arrival at Walthamstow Town Centre, as a gateway into the borough, particularly at Walthamstow Central transport hub, St James Street Overground Station and Walthamstow Queens Road Overground Station
8. Supports mixed use development involving the provision of a new shopping mall, new housing units, improved town square, and improvements to Walthamstow Central Station
9. Protects and enhances the Walthamstow / St James Street Conservation Area
10. Improvements to the Walthamstow transport hub, including, but not exclusively the bus station
11. Improvements to the Walthamstow Market, particularly in terms of its appearance, function and pedestrian circulation 
12. Improves public realm and public spaces across the area and walking and cycling accessibility, connectivity, permeability and legibility to enhance a sense of place and encourage dwelling, including upgrading of shopfronts.</t>
  </si>
  <si>
    <t xml:space="preserve">The strategic location is deprived with regards to crime. Directing development to this area may help to decrease crime and the fear of crime through policy 79: Delivering high quality design.  </t>
  </si>
  <si>
    <t xml:space="preserve">With the exception of recreational facilities, the strategic location has good access to a number of community facilities. Planning policy aims to develop the leisure and entertainment offer of the town centre. 
The strategic location is considered to be deprived with regards to barriers to housing. The addition of more homes may well help the barriers to existing housing shortage but may not necessarily support community cohesion.  </t>
  </si>
  <si>
    <t xml:space="preserve">The strategic location has good access to sustainable transport links, particularly rail services, as both Walthamstow Central (Victoria and Overground services) and St James Street (Overground services) stations are located within the strategic location. PTAL scores are also high (4-6B). </t>
  </si>
  <si>
    <t xml:space="preserve">Policy aims to protect the current town centre retail offer, as well as allowing for mixed use development. This should ensure the area remains viable and vibrant. </t>
  </si>
  <si>
    <t>Bakers Arms Strategic Location</t>
  </si>
  <si>
    <t xml:space="preserve">Bakers Arms is located away from both the green belt and Metropolitan Open Land. The incorporation of open spaces within the development could be addressed through policy. </t>
  </si>
  <si>
    <t>Policy criteria 6 aims to strengthen and support the retail offering in the town centre, whilst also allowing for a greater mix of future developments. This could help to improve the vitality and viability of the district centre.</t>
  </si>
  <si>
    <t>Development in the Whipps Cross Strategic Location over the Plan period will deliver the following priorities:
1. Achievement of minimum growth targets of 1,700 new homes
2. Comprehensive redevelopment of Whipps Cross Hospital as a state-of-the-art University Hospital
3. Delivers a health and well-being centre including a General Practitioners centre in partnership CCG
4. Delivers quality new homes, including genuinely affordable homes for workers
5. Considers appropriate range of other uses within the area including social and community infrastructure, retail, food and beverage, employment uses and cultural uses
6. Place-making principles that reflect the character and local distinctiveness of Whipps Cross, particularly taking advantage of the heritage, cultural and green assets
7. Improves public realm and public spaces across the area and walking and cycling accessibility, connectivity, permeability and legibility to and from Whipps Cross Hospital, to Wood Street, Bakers Arms and Leytonstone, as well as other identified routes
8. Protects and enhances the significance of Epping Forest whilst improving access and capitalising on it as a visitor attraction.</t>
  </si>
  <si>
    <t>Whipps Cross Strategic Location</t>
  </si>
  <si>
    <t xml:space="preserve">This strategic location is considered deprived with regards to crime. Policy 79: Delivering high quality design, could help to decrease crime and the fear of crime through the design of new buildings and streets within the Whipps Cross strategic location.  </t>
  </si>
  <si>
    <t xml:space="preserve">The site has good access to recreational facilities such as Hollow Pond, Epping Forest and sports facilities at Leyton Sixth Form College. The strategic location is situated on the Whipps Cross University Hospital site, which is due to be redeveloped to provide high quality healthcare. A local health and well-being centre will also be developed. </t>
  </si>
  <si>
    <t>Development in the Leytonstone Strategic Location over the Plan period will deliver the following priorities:
1. Achievement of minimum growth targets of 700 new homes
2. Delivers diverse and mixed-use intensification along the High Road, to support Leytonstone as the borough’s second most important town centre and focus for investment
3. Retention of the existing designated district centre boundary
4. Encourages the delivery of new workspace, offices and employment uses
5. Explores intensification opportunities at McDonalds and Tescos
6. Explores development opportunities Matland and Church Road Car Park
7. Retention of the existing designated primary frontage. De-designation of existing secondary frontage and application of a flexible approach to changes of use (involving A Class Uses) outside the designated primary frontage. (See retail protection policy)
8. Protects and enhances the Browning Road Conservation Area
9. Place-making principles that reflect the character and local distinctiveness of Leytonstone, particularly taking advantage of the heritage, cultural and green assets
10. Improves public realm and public spaces across the area and walking and cycling accessibility, connectivity, permeability and legibility to Epping Forest, Wanstead Flats, as well as other identified routes
11. Delivery of step-free access to Leytonstone underground station and improves its integration with surrounding areas.</t>
  </si>
  <si>
    <t>The boundary of this strategic location overlaps with the Metropolitan Green Belt. Policy aims to explore opportunities to increase access to Epping Forest, which, if uncontrolled, could negatively affect this area of Green Belt Land.</t>
  </si>
  <si>
    <t xml:space="preserve">The strategic location is located outside of both Leyton and Leytonstone District centres. Policies which aim to improve connectivity might provide better connections to these District Centres, however, being located away from these centres it is unlikely to result in enhancements to their vitality and viability.   </t>
  </si>
  <si>
    <t xml:space="preserve">1,700 new homes will be delivered by this policy within the Whipps Cross Strategic Location. The policy also stipulates that a proportion of these should be affordable for local people, thus local housing needs should be met. </t>
  </si>
  <si>
    <t xml:space="preserve">This strategic location is considered deprived with regards to crime. Policy 79: Delivering high quality design, could help to decrease crime and the fear of crime through the design of new buildings and streets within this strategic location. </t>
  </si>
  <si>
    <t xml:space="preserve">None of the study sites encroach on Metropolitan Open Land. However, the proposed strategic location does encompass an area of green belt land, for which no provision has been made in this policy. Development may therefore have a negative effect on green belt land, which could be irreversibly lost. </t>
  </si>
  <si>
    <t>Development in the South Leytonstone Strategic Location over the Plan period will deliver the following priorities:
1. Achievement of minimum growth targets of 500 new homes
2. Delivers higher densities and taller buildings around Leytonstone High Road Overground Station
3. Utilisation of existing employment land (including railway arches) through mixed-use intensification and co-location, including the provision of new workspace, where appropriate light industrial, food and drink and offices
4. Regeneration and upgrading of Avenue Road Estate
5. Improvements to Harrow Green
6. Sense of arrival in South Leytonstone at Thatched House and Leytonstone High Road Overground station
7. Expands the retail, food and beverage and cultural offer, and required social and community infrastructure, at appropriate locations, including Thatched House, Harrow Green and around the Leytonstone High Road Overground station
8. Improves public realm, across the area, (including Harrow Green, Thatched House, Cann Hall Road) and walking and cycling accessibility, connectivity, permeability and legibility to Elizabeth Line Stations at Maryland and Forest Gate; Langhorne Park, Wanstead Flats and the Queen Elizabeth Olympic Park, Leyton and Leytonstone, as well as other identified routes 
9. Place-making principles that reflect the character and local distinctiveness of South Leytonstone, particularly taking advantage of the heritage, cultural and green assets and considers the opportunities for taller buildings in appropriate locations.</t>
  </si>
  <si>
    <t>South Leytonstone Strategic Location</t>
  </si>
  <si>
    <t xml:space="preserve">Proposed public realm improvements at Harrow Green may provide an opportunity to increase safety. At present, Harrow Green falls into one of the 20% most deprived neighbourhoods in the country. South Leytonstone is comprised of seven Lower Super Output Area (LSOAs), ranging from the top 10% - 50% most deprived neighbourhoods in the country. Policy 79: Delivering high quality design could help to decrease crime and the fear of crime. </t>
  </si>
  <si>
    <t xml:space="preserve">Leyton Strategic Location </t>
  </si>
  <si>
    <t>Development in the Leyton Strategic Location over the Plan period will deliver the following priorities:
1. Achievement of minimum growth targets of 6,350 new homes
2. Supports higher density housing around the Leyton Tube Station
3. Delivers new development around the new rail station at Ruckholt Road
4. Intensified development at Leyton Mills Retail Centre to unlock the site for diverse, thriving, mixed-use sustainable neighbourhood, including new quality homes, employment and workspace, appropriate retail provision, cultural uses and supporting social and community infrastructure
5. Delivers intensified development at New Spitalfields in the event the market comes up for redevelopment during the plan period to unlock the site for diverse, thriving, mixed-use sustainable neighbourhood, including new quality homes, at a minimum re-provide existing employment floorspace and include modern light industrial/manufacturing and workspace, cultural uses and supporting social and community infrastructure
6. Delivers a new sustainable neighbourhoods at Coronation Garden Neighbourhood Area, with improved public realm for pedestrians and cyclist, enhancing the connectivity to and from the area, and underpinned by social and community infrastructure; and cultural uses
7. Retention of Leyton District Centre Boundary
8. Delivers workspace, offices, and smaller industrial units in Leyton District Centre
9. Retention of the existing designated primary frontage. De-designation of existing secondary frontage and application of a flexible approach to changes of use (involving A Class Uses) outside the designated primary frontage. (See retail protection policy)
10. Protects and enhances the Leyton High Road Conservation Area
11. Grows the visitor economy, building on existing assets of Leyton Orient Football Club, Queen Elizabeth Olympic Park, and Leyton Cricket Ground, to support the enhancement of Leyton District Centre
12. Improves public realm and public spaces across the area and walking and cycling accessibility, connectivity, permeability and legibility to the Lee Valley Regional Park, River Lee and Queen Elizabeth Park, as well as other identified routes
13. Contributes to a sense of arrival at Leyton Underground Station and at East Way (A12)
14. Place-making principles that reflect the character and local distinctiveness of Leyton, particularly taking advantage of the heritage, cultural and green assets and considers the opportunities for taller buildings in appropriate locations</t>
  </si>
  <si>
    <t>Development in the Low Hall Strategic Location over the Plan period will deliver the following priorities:
1. Achievement of minimum growth targets of 700 new homes
2. Replaces and upgrades of the borough's principal operational depot facility and associated infrastructure
3. Retains, enhances and intensifies the employment land at Low Hall, Business Park
4. Retains and enhances the Low Hall Sports Ground
5. Improves accessibility, permeability and legibility from Low Hall into the Lea Valley Regional Park and Lea Bridge Station by improved bus routes, walking and cycling
6. Strengthen the sense of place through understanding of the areas local character and heritage
7. New development includes satisfactory Flood Risk mitigation</t>
  </si>
  <si>
    <t>Proposed improvements to Leyton Station and the new Ruckholt Road Station  both have the potential to increase accessibility to/from the strategic location. This could help to reduce levels of greenhouse gas emissions.</t>
  </si>
  <si>
    <t>Low Hall Strategic Location</t>
  </si>
  <si>
    <t>Lea Bridge and Church Road Strategic Location</t>
  </si>
  <si>
    <t xml:space="preserve">The improvement of infrastructure and development of housing and employment space within this strategic location should help to decrease the need to travel, especially by private car. This could indirectly decrease green house gas emissions. </t>
  </si>
  <si>
    <t xml:space="preserve">This policy aims to improve the local distinctiveness of the Borough through acknowledging  the position of this strategic location in the Southern Growth Zone. Low Hall Sports Ground will be retained, a key feature of this area, as it differentiates Low Hall from other areas of the Borough. </t>
  </si>
  <si>
    <t>Development in the Lea Bridge and Church Road Strategic Location over the Plan period will deliver the following priorities:
1. Achievement of minimum growth targets of 2,850 new homes
2. Provides opportunities to support higher density housing around the station and to deliver sustainable neighbourhoods
3. Retains and existing employment land (both SIL and BEA) to provide a net increase in jobs through intensification, co-location and renewal
4. Safeguard Argall Industrial Estate
5. Retains, diversifies and intensifies existing employment floorspace at Estate Way Area to allow for redevelopment and co-location with new homes and other appropriate use
6. Explores development opportunities Gas Holder site
7. Re-provides the waste services at Estate Way in line with the requirements of the North London Waste Plan
8. Provides new workspace, modern light industrial/manufacturing/production space, retail, food and beverage, social infrastructure, and space for cultural uses
9. Delivers active frontages on new and existing developments, including with SIL and BEA areas and as part of mixed use development, to ensure vitality and safety within the area
10. Retention of Markhouse Corner Neighbourhood Centre boundary
11. Revitalises Markhouse Corner Neighbourhood Centre through a flexible approach to A Class Uses
12. Delivers a sense of arrival in Lea Bridge at the junction of Lea Bridge National Rail Station, Lea Bridge Road (West) and Orient Way as an important gateway into the borough
13. Strengthen the sense of place through understanding of the areas local character and heritage, considering opportunities for taller buildings in appropriate locations
14. Uses design out crime principles along the Lea Bridge Road
15. Improves, public realm and public spaces across the area and walking and cycling accessibility, connectivity, permeability and legibility to Lee Valley Regional Park, Dagenham Brook, Leyton Jubilee Park, Marsh Lane and the River Lee, including exploring the possibility for bridges over Dagenham Brook, as well as other identified routes
16. Provides appropriate flood mitigation in Flood Zone 2 to 3 and other areas include SUDs strategies</t>
  </si>
  <si>
    <t xml:space="preserve">Estate Way will re-provide waste services for the area, and policy 94: Waste, should ensure that new developments adequately consider waste production, disposal and recycling. </t>
  </si>
  <si>
    <t xml:space="preserve">The retention of SIL and BEA should mean that employment levels are maintained. The intensification of employment development at Estate Way Area along with the addition of new retail parades could result in further employment opportunities. </t>
  </si>
  <si>
    <t xml:space="preserve">Sites within this strategic location are amongst the 20% most deprived neighbourhoods in the country. The effect of directing development to this area is uncertain. It could help indirectly to reduce crime rates through the implementation of policy 79: Delivering high quality design, and through 'design out crime principles' included in criteria 2. </t>
  </si>
  <si>
    <t xml:space="preserve">Development in the Blackhorse Lane Strategic Location over the Plan period will deliver the following priorities:
1. Achievement of minimum growth targets of 1,650 new homes
2. Designates the area as a Creative Enterprise Zone in line with Draft London Policy HC5
3. Intensification of the existing employment floorspace
4. Develops, enhances, protects and manage new and existing creative workspace, providing flexibility for changing business needs, and an attractive business environment including related ancillary facilities, including providing affordable workspace
5. Redevelopment of existing employment land at the Uplands Business Park area to create a new sustainable neighbourhood, providing high density employment-led mixed use development with Light Industrial/Manufacturing/Production space, workspace and appropriate cultural uses; alongside new quality homes;
6. Improvement and enhancement of visitor and cultural attractions of Blackhorse including Walthamstow Wetlands, Blackhorse Workshop and Gnome House and supports the development of new cultural venues with the area
7. Encourages the temporary use of vacant buildings (including heritage assets) and sites for creative workspace and activities
8. Retention of the Blackhorse Neighbourhood Centre boundary
9. Place-making principles based on the character and local distinctiveness of Blackhorse Lane, including heritage, cultural and green assets
10. Improves public realm and public spaces across the area and walking and cycling accessibility, connectivity, permeability and legibility to Lee Valley Regional Park, Walthamstow Wetlands, Town Hall Campus and St James, as well as other identified routes
11. Improves the sense of arrival Blackhorse Lane, as a gateway into the borough, particularly at junction of Forest Road/Blackhorse Lane. </t>
  </si>
  <si>
    <t xml:space="preserve">This policy requires new developments to consider local setting and character in their design, which may help to indirectly maintain and improve local distinctiveness within Bakers Arms. Bakers Arms Conservation Area is also protected by this policy, with enhancement encouraged. </t>
  </si>
  <si>
    <t>Development in the Baker Arms Strategic Location over the Plan period will deliver the following priorities:
1. Achievement of minimum growth targets of 850 new homes
2. Higher densities and taller buildings around Leyton Midland Road Overground Station
3. Intensification of existing employment land and the delivery of new workspace and offices, (including refurbish railway arches) to deliver an appropriate mix of food, drink, workspace, light industrial uses and creative industries
4. Retention of the existing designated district centre boundary
5. Explores development opportunities Leyton Green and Stage Coach Bus Station
6. Retention of the existing designated primary frontage. De-designation of existing secondary frontage and application of a flexible approach to changes of use (involving A Class Uses) outside the designated primary frontage. (See retail protection policy), whilst  strengthen existing networks to nearby town centres of Leytonstone and Walthamstow
7. Improve the design quality of existing shopfronts at the junction of Lea Bridge Road, Hoe Street and High Road Leyton, along with other identified areas
8. Place-making principles are based on the character of the area, particularly taking advance of the area's heritage, cultural and green assets, as well as ensuring a safer, more attractive place
9. Protects and enhances the Bakers Arms Conservation Area.</t>
  </si>
  <si>
    <t>Leytonstone Strategic Location</t>
  </si>
  <si>
    <t>Assessment:</t>
  </si>
  <si>
    <t xml:space="preserve">Two Borough Employment Areas exist within the strategic location, and there is another to the south-east. A number of the potentially available development sites within this strategic location are within 800m of these. Opportunities for intensification for employment and industrial uses at Estate Way Area would support  existing and new employment opportunities. Some potentially available development sites within this strategic location do not have good access to public transport. The policy may help to increase walking and cycling access to some areas of the Borough, although this may not be sufficient to improve sustainable travel options at all development sites. </t>
  </si>
  <si>
    <t xml:space="preserve">The policy will likely improve access to/provision of sustainable transport options. This could result in a reduction of greenhouse gas emissions. </t>
  </si>
  <si>
    <t>None of the potentially available development sites within this strategic location falls within close proximity to a RIG/LIG, and all such sites are previously developed land. Development of these sites would therefore be unlikely to result in adverse effects on soil quality and geological resources and is likely to acheive an efficient use of land.  Intensification is also encouraged along High Road, which should contribute to efficienct use of land. A potential significant positive effect is therefore identified.</t>
  </si>
  <si>
    <t xml:space="preserve">None of the potentially available development sites within this strategic location falls within close proximity to a RIG/LIG, and all such sites are previously developed land. Development of these sites would therefore be unlikely to result in adverse effects on soil quality and geological resources and is likely to achieve an efficient use of land. A potential significant positive effect is therefore identified. </t>
  </si>
  <si>
    <t xml:space="preserve"> Bakers Arms is located well away from the Borough's LIGS and all potentially available development sites are located on previously developed land. This works towards protection of soil and geological resources and the efficient use of land.</t>
  </si>
  <si>
    <t xml:space="preserve"> Located well away from the Borough's LIGS and all potentially available development sites are on previously developed land. This works towards protection of soil and geological resources and the efficient use of land.</t>
  </si>
  <si>
    <t>North Chingford is located well away from the Borough's LIGS and all potential development sites are located on previously developed land. This works towards protection of soil and geological resources and efficient use of land.</t>
  </si>
  <si>
    <t xml:space="preserve"> Located well away from the Borough's RIGS/LIGS and all potentially available development sites are on previously developed land. This works towards protection of soil and geological resources and the efficient use of land.</t>
  </si>
  <si>
    <t>Highams Park is well away from the Borough's LIGS and all potential development sites are located on previously developed land. This works towards protection of soil and geological resources and efficient use of land.</t>
  </si>
  <si>
    <t xml:space="preserve">Located well away from the Borough's LIGS and all sites are located on previously developed land. The strategic location policy also details the need for intensification of development and the use of taller buildings to achieve higher density development. This works towards the protection of soil and geological resources, as well as increasing land efficiency. </t>
  </si>
  <si>
    <t xml:space="preserve">None of the study sites fall within close proximity to a local nature reserve nor a priority habitat, although several of the potential development sites are adjacent to/overlook Leyton Marshes and Waterworks Centre Nature Reserve and Middlesex Filter Beds. Development within this strategic location is unlikely to have overriding negative nor positive effects on local biodiversity and the natural environment. </t>
  </si>
  <si>
    <t>Some potentially available development sites in this area are adjacent to/encroach slightly on Metropolitan Open Land. However, it is assumed that Local Plan Policy 3 Location and Management of Growth would protect Metropolitan Open Land from encroachment from development.</t>
  </si>
  <si>
    <t xml:space="preserve">This policy requires that local character and setting must be considered by future developments, which should help to improve local distinctiveness. </t>
  </si>
  <si>
    <t xml:space="preserve">None of the potentially available development sites are in close proximity to a Conservation Area nor a Historic Park or Garden. Some development sites may be located close to Listed Buildings, however, Local Plan Policy 3 Location and Management of Growth Sites provides a general protection for Listed Buildings within the borough. </t>
  </si>
  <si>
    <t xml:space="preserve">The intensification of employment development at Estate Way Area along with the addition of new retail parades should support employment developments. </t>
  </si>
  <si>
    <t>Employment development will be encouraged at Low Hall Business Park, which should help to support the local economy.</t>
  </si>
  <si>
    <t xml:space="preserve">All potentially available development sites in this strategic location are in close proximity to borough employment sites and it likely that this policy will support a range of different employment opportunities. </t>
  </si>
  <si>
    <t xml:space="preserve">All potentially available development sites in this strategic location are in close proximity to borough employment sites. This policy promotes a range of different employment developments / sectors e.g. visitor economy. Proposed improved train links and redevelopment of Leyton Temple Mills should also help to improve the local economy. </t>
  </si>
  <si>
    <t xml:space="preserve">700 new homes will be delivered by this policy within the Leytonstone Strategic Location. The policy should therefore contribute to meeting local housing needs and a signficant positive effect is identified. </t>
  </si>
  <si>
    <t xml:space="preserve">Local infrastructure may be improved through the implementation of this strategic location policy, as detailed in criteria 2 of this policy. Access to employment could also be improved through the intensification of employment space development at Low Hall Business Park. Both may help to decrease the use of private car use in the Low Hall strategic location. </t>
  </si>
  <si>
    <t xml:space="preserve">Air quality may indirectly be improved through the implementation of the policy for this strategic location. Employment space, housing and infrastructure may be improved, lessening the need for and length of private car journeys. It is therefore expected that the use of private cars would decrease, thus improving air quality. </t>
  </si>
  <si>
    <t xml:space="preserve">A large portion of this strategic location is open space (St. James Park and Low Hall Sports Ground), which should be protected from future development by other Local Plan policies such as policy 85 Open Spaces and Recreation. The sports ground is specifically protected in policy criterion E. </t>
  </si>
  <si>
    <t>There is an area of Metropolitan Open Land located within this strategic location. This may be at risk from adverse development effects if development occurs adjacent to the area, such as along South Access Road.  Policy 83: Green Infrastructure and the Natural Environment should prevent development on this land. It is also assumed that Local Plan Policy 3 Location and Management of Growth would protect Metropolitan Open Land from encroachment from development.</t>
  </si>
  <si>
    <t xml:space="preserve">There are currently no potentially available development sites near to a Town Centre within this strategic location. Development within this area would therefore be unlikely to support the existing Town Centres but would provide facilities, such as retail, to meet the needs of the local residents. A neutral effect is therefore recorded. </t>
  </si>
  <si>
    <t xml:space="preserve">This strategic location is not located within or adjacent to any of the town centres. The policy does not propose any development which would detract from town centres. Therefore, a neutral effect has been recorded. </t>
  </si>
  <si>
    <t xml:space="preserve">Local employment development will be encouraged at Low Hall Business Park, which should help to ensure that residents are able to find employment within this strategic location. </t>
  </si>
  <si>
    <t>SA14: The AA of the Local Plan will assess potential effects on European sites and put forward avoidance / mitigation measures.</t>
  </si>
  <si>
    <t>Some of the potentially available development sites within this strategic location do not have good access to public transport, however, the policy aims to focus development around existing transport nodes within the area, such as higher density housing around the station. The policy also co-locate employment development with new homes. The policy is likely to improve access to/provision of walking and cycling, although this may only be to a limited number of locations. Overall, a neutral effect is identified.</t>
  </si>
  <si>
    <t xml:space="preserve">Potential available development sites in this area are amongst the 10% most deprived neighbourhoods in the country. The effect of directing development to this area should be positive.  Policy 79: Delivering high quality design could help to decrease crime and the fear of crime. </t>
  </si>
  <si>
    <t xml:space="preserve">
SA14: The AA of the Local Plan will assess potential effects on European sites and put forward avoidance / mitigation measures.
SA18: Increased and improved sustainable transport nodes could encourage more sustainable travel between Town/District Centre and Neighbourhood/Local Centre.								</t>
  </si>
  <si>
    <t>SA3: The policy would perform better if it included the provision of new healthcare facilities within this strategic location which would increase access to healthcare facilities. Increased recreational facilities may also alleviate healthcare demands as a result of physical and mental health benefits associated with access to green space and exercise.</t>
  </si>
  <si>
    <t xml:space="preserve">There is good access to open space and sporting facilities within this strategic location. Barn Croft Primary school is located in the centre of this strategic location, on South Access Road. A secondary school, leisure centre and community centre are located within 1.3 km of the furthest point in this strategic location. Policy 100 Infrastructure and Developer Contributions requires development proposals to "test the quality and capacity of existing infrastructure, in partnership with the Council and other infrastructure and service delivery stakeholders as necessary, and make contributions to support the timely provision of improvements and/or additional capacity." The combination of Policy 8 Low Hall and Policy 100 should ensure that necessary community facilities are provided to meet the needs of new residents. </t>
  </si>
  <si>
    <t xml:space="preserve">Community centres and recreational facilities in close proximity to this strategic location are lacking. Potential available development sites in the north of the strategic location have limited access to the local centre, shopping frontages and a place of worship. However, Policy 100 Infrastructure and Developer Contributions requires development proposals to "test the quality and capacity of existing infrastructure, in partnership with the Council and other infrastructure and service delivery stakeholders as necessary, and make contributions to support the timely provision of improvements and/or additional capacity." The combination of Policy 9 Leyton and Policy 100 should ensure that necessary community facilities are provided to meet the needs of new residents. </t>
  </si>
  <si>
    <t xml:space="preserve">Mixed PTAL scores for potentially available development sites within this strategic location may impinge on air quality once they are developed. However, proposed improvements to Leyton Station and opportunities for a new station situated on Ruckholt Road would lessen reliance on car travel, alleviating negative effects on air quality. </t>
  </si>
  <si>
    <t xml:space="preserve">Development within this strategic location will not encroach on existing green belt or Metropolitan Open Land (MOL). Potentially available development sites in this area could share a boundary with MOL and could potentially have indirect effects on it. However, Policy 84 Green Infrastructure and the Natural Environment encourages the protection of MOL and it is assumed would provide protection from indirect effects of development nearby.  </t>
  </si>
  <si>
    <t>Point 14 of the policy requires place-making principles must be considered by all future developments, taking into account the local heritage, cultural and green character of the development site.</t>
  </si>
  <si>
    <t xml:space="preserve">Redevelopment/integration of Leyton Temple Mills with the District Centre may provide support for town centre viability. Improved sustainable transport nodes through improvements and/or creation of train stations may too increase centre viability. </t>
  </si>
  <si>
    <t xml:space="preserve">
SA14:  AA of Local Plan required to assess effects on European sites and put forward avoidance / mitigation measures.
</t>
  </si>
  <si>
    <t xml:space="preserve">Most potentially available development sites within this strategic location are in close proximity to primary and secondary schools, however, access to a place of worship, shopping frontage, recreational facilities and in particular a community centre for those sites is relatively poor. This policy does not encourage or require the provision of any new community facilities and therefore a potential significant negative effect is identified as the policy will worsen the current situation. However, Policy 100 Infrastructure and Developer Contributions requires development proposals to "test the quality and capacity of existing infrastructure, in partnership with the Council and other infrastructure and service delivery stakeholders as necessary, and make contributions to support the timely provision of improvements and/or additional capacity." Policy 100 should therefore help to ensure that necessary community facilities are provided to meet the needs of new residents. </t>
  </si>
  <si>
    <t>Mitigation for Significant Negative and Uncertain Effects</t>
  </si>
  <si>
    <t>SA3: The policy would perform better if it included the provision of new healthcare facilities within this strategic location which would increase access to healthcare facilities. Increased recreational facilities may also alleviate healthcare demands as a result of physical and mental health benefits associated with access to green space and exercise.
SA4: the policy would perform better if it specifically required improved access to community facilities including a community centre and recreational facilities.</t>
  </si>
  <si>
    <t xml:space="preserve">This policy will deliver 500 new homes to the South Leytonstone area of the Borough. The policy should therefore contribute to meeting local housing needs and a significant positive effect is identified.  </t>
  </si>
  <si>
    <t xml:space="preserve">Educational, recreational and religious facilities are accessible from all currently potentially available development sites within this strategic location. Community centres too are relatively accessible. Most available development sites are situated 400 - 800m from a town, local, neighbourhood or District Centre, with over a third sharing a similar distance to a shopping frontage. Future retail, food, cultural and community development is encouraged in appropriate locations by this policy, which may help to expand current services in line with population increase from housing development. </t>
  </si>
  <si>
    <t xml:space="preserve">All currently potentially available development sites are within close proximity to Borough Employment Areas, train/tube stations and bus stops. However, Policy 91: A Zero Carbon Borough, stipulates that new development must consider energy efficiency within all new buildings and all new major residential and non-residential development meets the zero carbon emissions target in line with the London Plan energy hierarchy. Policy 91, as well as Policy 92 Sustainable Design and Construction, should therefore help to mitigate a potential minor negative effect on this SA objective. </t>
  </si>
  <si>
    <t xml:space="preserve">None of the currently potentially available development sites within this strategic location are within close proximity (&lt;50m) to a local nature reserve not priority habitat. </t>
  </si>
  <si>
    <t>Potentially available development sites within this strategic location could be in close proximity to a conservation area. No listed buildings nor historic parks or gardens are likely to be affected by development proposed by Policy 9 Leyton. Policy 79 Conservation Areas sets out requirements of developers to preserve or enhance the borough’s conservation areas, including their respective significance, character, appearances and settings which will provide mitigation for a potential negative or uncertain effect against this SA objective.</t>
  </si>
  <si>
    <t xml:space="preserve">One Grade II site is located in this strategic location, which should be protected from future development by Local Plan policies such as Policy 3 Location and Management of Growth Sites.  </t>
  </si>
  <si>
    <t xml:space="preserve">Most currently potentially available development sites within 0.4km of a District Centre. Two are over 0.8km from a District Centre. All remaining sites are located between 0.4km and 0.8km from a District Centre. Due to the proposed consideration of an additional Local Retail Parade, this South Leytonstone policy is likely to provide extra support for the town centre. </t>
  </si>
  <si>
    <t xml:space="preserve">As above, most currently potentially available development sites are within 0.4km of a District Centre and are also within close proximity to Borough Employment Areas. This South Leytonstone policy indicates further employment space will be developed through intensification of existing sites, as well as promoting mixed developments with other development types, such as food and drink. This should help to ensure employment levels are maintained and improved within this area of the Borough. </t>
  </si>
  <si>
    <t>This strategic location is located away from both the green belt and metropolitan open land. Policy aims to enhance existing open spaces within the strategic location.</t>
  </si>
  <si>
    <t xml:space="preserve">All sites have good access to a number of bus routes, however, access to rail or tube stations is poor which is reflected in poor PTAL scores. Poor access to sustainable transport is likely to result in a greater use of private cars, contributing to existing air quality problems. The policy does not include  plans to improve sustainable transport links, but does aim to enhance the retail offer within the strategic location. Hence, a minor negative cumulative effect has been identified for this SA objective. </t>
  </si>
  <si>
    <t xml:space="preserve">Policy 79: Delivering high quality design, could help to decrease crime and the fear of crime through the design of new buildings and streets within this strategic location.  </t>
  </si>
  <si>
    <t xml:space="preserve">The strategic location is located away from both green belt and Metropolitan Open Land. The incorporation of open spaces within the development could be addressed through policy. </t>
  </si>
  <si>
    <t xml:space="preserve">This strategic location is considered deprived with regards to crime. Policy 79: Delivering high quality design, could help to decrease crime and the fear of crime through the design of new buildings and streets within the North Circular Corridor. </t>
  </si>
  <si>
    <t xml:space="preserve">The strategic location is located outside of a town/district centre, but Highams Park and Chingford are accessible by bus. It is unlikely that the development will enhance the vitality and viability of Chingford or Highams Park, and residents could be more inclined to use the facilities in neighbouring Enfield. </t>
  </si>
  <si>
    <t xml:space="preserve">The strategic location is located outside of a town/district centre and the Borough's main employment areas. However, the strategic location policy specifically aims to retain current Borough Employment Land (BEA), and indicates that jobs will be increased through the intensification of these areas. </t>
  </si>
  <si>
    <t xml:space="preserve">The strategic location is located outside of a town/district centre and the Borough's main employment areas. However, the strategic location policy specifically aims to retain current Borough Employment Land (BEA), and indicates that jobs will be increased through the intensification of these areas. This should help to ensure adequate job provision is available within the Borough. </t>
  </si>
  <si>
    <t>Most potentially available development sites within the strategic location are within 400m of a GP surgery. Health deprivation is currently low in this strategic location. Improved or increased healthcare provisions are not included in the policy despite an increase in dwellings. However, Policy 100 Infrastructure and Developer Contributions requires development proposals to "test the quality and capacity of existing infrastructure, in partnership with the Council and other infrastructure and service delivery stakeholders as necessary, and make contributions to support the timely provision of improvements and/or additional capacity." A potential  uncertain effect should therefore be mitigated by Policy 100 to ensure that healthcare services are provided where there is additional need resulting from developments.</t>
  </si>
  <si>
    <t>Most currently potentially available development sites are less than 400m from their nearest healthcare and recreational facilities with the remainder between 400-800m from both.  Enhanced access to neighbouring green space should promote recreational facilities/activities, which in turn may benefit local resident wellbeing. This strategic location policy does not specifically include provisions for increased/improved healthcare which could potentially increase demand on services as a result of development. However, Policy 100 Infrastructure and Developer Contributions requires development proposals to "test the quality and capacity of existing infrastructure, in partnership with the Council and other infrastructure and service delivery stakeholders as necessary, and make contributions to support the timely provision of improvements and/or additional capacity." A potential  uncertain effect should therefore be mitigated by Policy 100 to ensure that healthcare services are provided where there is additional need resulting from developments.</t>
  </si>
  <si>
    <t>Most currently potentially available development sites within the strategic location are in close proximity to a Town or Local Centre, Primary School, Secondary School, Community Centre, Shopping Frontage, Place of Worship and Recreational facilities. Enhanced access to neighbouring green space may improve community cohesion and reduce deprivation. These factors should all contribute to achieving this SA objective and should result in significant positive effects.</t>
  </si>
  <si>
    <t>All currently potentially available development sites within this strategic location are at least 800m from a Borough Employment Area. Public transport is, however, well provisioned in the area, as evidenced by a PTAL score of 5-6B for most sites. Proposed step-free access to Leytonstone underground station should also help to promote sustainable transport use for more residents.</t>
  </si>
  <si>
    <t xml:space="preserve">All currently potentially available development sites have good access to sustainable transport. Proposed step-free access to Leytonstone underground station may promote sustainable transport use. This could result in a reduction of greenhouse gas emissions. </t>
  </si>
  <si>
    <t xml:space="preserve">A deciduous woodland priority habitat exists within this proposed strategic location and falls within a potentially available development site. it could potentially be damaged or lost through development. However, Policy 86 Biodiversity and Geodiversity states that "where there are existing biodiversity resources either on-site or in the vicinity of a development site, the developer must provide measures for their retention, the integration of existing wildlife habitats and features, and their restoration and enhancement where appropriate". A neutral effect is therefore recorded for Policy 10 Leytonsone against this SA objective as any potential negative effects would be mitigated by the Biodiversity and Geodiversity policy. </t>
  </si>
  <si>
    <t xml:space="preserve">The policy does not address local distinctiveness for this area. However, Local Plan Policy 62 Delivering High-Quality Design requires development proposals to deliver high-quality design including reinforcing and/or enhancing local character and distinctiveness. </t>
  </si>
  <si>
    <t xml:space="preserve">SA17: Policy 10 Leytonstone would perform more positively if it included specific protection for Listed Buildings within this strategic location and for historic assets including conservaiton areas adjacent to the area which could be negatively affected by developments. </t>
  </si>
  <si>
    <t xml:space="preserve">All potentially available development sites are within close proximity of a District Centre. Strengthening and support of High Road, as included in the policy, would likely result in significant improvements to the centre. </t>
  </si>
  <si>
    <t>As above, strengthening and support of High Road, as included in the policy, would likely result in significant improvements to the centre. It is possible that improvements to High Road will support new job opportunities in the town. All potentially available development sites are within close proximity of the centre, however, none are within 800m of a Borough Employment Area. However, this policy does state that new employment spaces will be encouraged, which could further help to ensure that employment development occurs in appropriate locations.</t>
  </si>
  <si>
    <t xml:space="preserve">The strategic location is situated outside the Borough's main employment areas, however new employment space development is 'considered' by this policy and it does support the redevelopment of the Whipps Cross Hospital into a 'state of the art University Hospital' which will support the local economy and provide employment. </t>
  </si>
  <si>
    <t xml:space="preserve">The strategic location is located adjacent to the Leytonstone Conservation Area. Mitigation may be required to minimise any negative effects on these buildings and this would be required by Policy 79 Conservation Areas.   </t>
  </si>
  <si>
    <t xml:space="preserve">Future developments will have to consider the local character and distinctiveness of Whipps Cross, which should help to maintain local distinctiveness. </t>
  </si>
  <si>
    <t xml:space="preserve">The strategic location boundary overlaps with a deciduous woodland priority habitat. Policy 86 Biodiversity and Geodiversity states that "where there are existing biodiversity resources either on-site or in the vicinity of a development site, the developer must provide measures for their retention, the integration of existing wildlife habitats and features, and their restoration and enhancement where appropriate". A neutral effect is therefore recorded for Policy 11 Whipps Cross against this SA objective as any potential negative effects would be mitigated by the Biodiversity and Geodiversity policy. </t>
  </si>
  <si>
    <t xml:space="preserve">Local Plan Policy 92: Improving Environmental Quality, contains standards for the prevention of environmental water quality degradation. This should ensure water quality is not degraded by future developments. </t>
  </si>
  <si>
    <t xml:space="preserve">This strategic location is located away from local facilities and employment areas, and has poor transport links. However, Policy 11 Whipps Cross aims to provide better walking and cycling access and connectivity with the surrounding areas.  Local healthcare facilities should also be improved. In addition, Local Plan Policy 93 Air Pollution requires "new development to mitigate any adverse air pollution impacts... ensuring development meets, and where possible improves upon, air quality neutral standards over its lifetime and does not contribute to a decrease in air quality during the construction or operation stage". Policy 73 Electric Vehicles should also help to mitigate air quality issues within the borough by requiring that where development provides car parking or increased vehicles on borough roads, it should accelerate uptake of electric vehicles by e.g. providing infrastructure for electric vehicle charging (including a minimum of 20 per cent of spaces to have active charging facilities) and incentivising ownership and use of electric vehicles. The combination of these policies should help to reduce the number of private car journeys, thus potentially improving greenhouse gas emissions and air pollution. </t>
  </si>
  <si>
    <t xml:space="preserve">Although the strategic location is located well away from local facilities and employment areas, and has poor transport links, Policy 11 Whipps Cross aims to provide better walking and cycling access and connectivity with the surrounding areas, which may help to reduce the need for private car journeys. </t>
  </si>
  <si>
    <t xml:space="preserve">The strategic location has good access to schools, recreational facilities and places of worship. However there is a lack of access to other facilities such as shops and a community centre. The Local Plan policy 11 Whipps Cross aims to provide a new health and well-being centre, and the Whipps Cross Hospital will be redeveloped. Public space, which may be used for recreation, will also be improved. 
The strategic location is considered to be deprived with regards to barriers to housing. The addition of more homes may well help the barriers to existing housing shortage but may not necessarily support community cohesion.  </t>
  </si>
  <si>
    <t xml:space="preserve">One Grade II* and three Grade II Listed Buildings exist within this strategic location, plus a further Grade II sits just outside the eastern boundary. There is the potential for negative effects on these heritage assets from development within this area, which may result in their loss, destruction or material damage. This extends to similar effects had on their setting. A conservation area adjoins the strategic location's north eastern boundary. Some potentially available development sites within this area are within 300m of a historic park or garden and the remaining sites within 1km. Again, development may impose adverse effects on this heritage asset. However, Listed Buildings, conservation areas and historic parks and gardens should be protected from the potential negative effects of development by Local Plan policies such as Policy 3 Location and Management of Growth Sites and Policy 79 Conservation Areas.   </t>
  </si>
  <si>
    <t xml:space="preserve">SA14:  AA of Local Plan required to assess effects on European sites and put forward avoidance / mitigation measures.
</t>
  </si>
  <si>
    <t xml:space="preserve">All potentially available development sites are located within walking distance of the Dunton Road employment site. Criteria 3 of this policy also supports the intensification of development for employment space and expansion of such developments to new Borough areas. This should help to maintain employment within the Borough. </t>
  </si>
  <si>
    <t xml:space="preserve">All potentially available development sites are located within walking distance of the Dunton Road employment site. Criteria 3 of this policy also supports the intensification of development for employment space and expansion of such developments to new Borough areas, such as refurbishment of the railway arches. </t>
  </si>
  <si>
    <t xml:space="preserve">This strategic location is positioned well away from any local nature reserve or priority habitat. 
</t>
  </si>
  <si>
    <t>PTAL score  of 5-6B for most currently potentially available development sites bar one. Development within this strategic location should therefore be possible wihtout increasing air pollution. Local Plan Policy 93 Air Pollution requires "new development to mitigate any adverse air pollution impacts... ensuring development meets, and where possible improves upon, air quality neutral standards over its lifetime and does not contribute to a decrease in air quality during the construction or operation stage". Policy 73 Electric Vehicles should also help to mitigate air quality issues within the borough by requiring that where development provides car parking or increased vehicles on borough roads, it should accelerate uptake of electric vehicles by e.g. providing infrastructure for electric vehicle charging (including a minimum of 20 per cent of spaces to have active charging facilities) and incentivising ownership and use of electric vehicles.</t>
  </si>
  <si>
    <t xml:space="preserve">The strategic location has access to a good range of facilities and has good public transport links. This could help to reduce the need for private car usage from new developments in combination with other Local Plan policies such as Policy 93 Air Pollution and 73 Electric Vehicles, which could consequently help to reduce local air pollution. </t>
  </si>
  <si>
    <t xml:space="preserve">The strategic location has access to a good range of facilities and has good public transport links. This could help to reduce the need for private car usage, which could consequently reduce greenhouse gas emissions from transport, in combination with other Local Plan policies such as Policy 73 Electric Cars and Policy 91 A Zero Carbon Borough. </t>
  </si>
  <si>
    <t xml:space="preserve">The strategic location has access to a good range of facilities and has good public transport links. </t>
  </si>
  <si>
    <t xml:space="preserve">All potentially available development sites within the strategic location have good access to a wide range of community facilities. Policies aim to manage retail decline and provide a greater retail offering. 
The strategic location is considered to be deprived with regards to barriers to housing. The addition of more homes may well help the barriers to existing housing shortage but may not necessarily support community cohesion. </t>
  </si>
  <si>
    <t>All potentially available development sites within the strategic location have good access to both healthcare and recreational facilities and health deprivation is low. In addition, Policy 100 Infrastructure and Developer Contributions requires development proposals to "test the quality and capacity of existing infrastructure, in partnership with the Council and other infrastructure and service delivery stakeholders as necessary, and make contributions to support the timely provision of improvements and/or additional capacity." A potential  uncertain effect should therefore be mitigated by Policy 100 to ensure that healthcare services are provided where there is additional need resulting from developments.</t>
  </si>
  <si>
    <t xml:space="preserve">The strategic location is deprived with regards to crime. The effect of directing development to this area should be positive and Local Plan Policy 79: Delivering high quality design, could also help to decrease crime and the fear of crime. </t>
  </si>
  <si>
    <t xml:space="preserve">The strategic location has one small employment area off Hoe St, which is not accessible on foot by all of the proposed sites, particularly those in the St James Street area. New employment space is encouraged of mixed use developments, which should help to improve the local economy. </t>
  </si>
  <si>
    <t xml:space="preserve">This planning policy aims to promote the sense of arrival at Walthamstow Town Centre, St James Street Station and Queens Road Station. This could improve the local distinctiveness. The policy also aims to protect Walthamstow's unique and historic market, which will also help to protect the distinctiveness of Walthamstow Town Centre. </t>
  </si>
  <si>
    <t xml:space="preserve">The strategic location is positioned well away from any local nature reserve or priority habitat. </t>
  </si>
  <si>
    <t xml:space="preserve">The strategic location has access to a good range of facilities and has good public transport links. This help to reduce the need for private car usage, which could consequently reduce local air pollution in combination with other Local Plan policies such as Policy 93 Air Pollution and 73 Electric Vehicles. </t>
  </si>
  <si>
    <t>Whilst the Walthamstow Town Centre Policy 13 does not reference the conservation of energy, policy 91: A Zero Carbon Borough, stipulates that new development must consider energy efficiency within all new buildings.</t>
  </si>
  <si>
    <t>The strategic location has good access to sustainable transport links, particularly rail services. PTAL scores are also high (4-6B). This policy aims to promote sustainable forms of transport within the centre, which could help to reduce the need for private car usage. This could help to reduce greenhouse gas emissions.</t>
  </si>
  <si>
    <t xml:space="preserve">All potentially available development sites in the strategic location are within walking distance (&lt;800m) of healthcare facilities, however the strategic location has less recreational offering. However, the policy aims to develop the leisure and entertainment offer of the town centre, which could be beneficial for health and wellbeing. </t>
  </si>
  <si>
    <t xml:space="preserve">SA14:  AA of Local Plan required to assess effects on European sites and put forward avoidance / mitigation measures.
</t>
  </si>
  <si>
    <t xml:space="preserve">This strategic location is considered deprived with regards to crime. Policy 79: Delivering high quality design should help to decrease crime and the fear of crime through the design of new buildings and streets within the Forest Road Corridor. </t>
  </si>
  <si>
    <t xml:space="preserve">All potentially available development sites within the strategic location have good access to a number of community facilities. The policy aims to protect existing important community facilities as well as provide additional social infrastructure. This could help to build community cohesion.
The strategic location is considered to be deprived with regards to barriers to housing.  The addition of more homes may well help the barriers to existing housing shortage but may not necessarily support community cohesion.  </t>
  </si>
  <si>
    <t xml:space="preserve">All potentially available development sites have good access to bus stops (Routes 123, 275, 212 and W16), however, access to rail and tube stations is poor, which is reflected in poor PTAL scores. The policy does not include measures to improve sustainable transport links. Potentially available development sites are within walking distance of either Wood Street District Centre or Bell Corner Local Retail Boundary;  and the policy aims to enhance the retail offer within the strategic location. This could help to reduce the need for some car journeys, but poor transport links may mean that there will still be a reliance upon private cars for some journeys. </t>
  </si>
  <si>
    <t xml:space="preserve">All potentially available development sites have good access to bus stops (Routes 123, 275, 212 and W16), however, access to rail and tube stations is poor, which is reflected in poor PTAL scores. Development within this area could result in car usage, and therefore contribute to an increase in greenhouse gas emissions. However,  Policy 91: A Zero Carbon Borough, stipulates that new development must consider energy efficiency within all new buildings and all new major residential and non-residential development meets the zero carbon emissions target in line with the London Plan energy hierarchy. Policy 91, as well as Policy 92 Sustainable Design and Construction, should therefore help to mitigate a potential minor negative effect on this SA objective. </t>
  </si>
  <si>
    <t xml:space="preserve">This strategic location is located well away from any local nature reserve or priority habitat. </t>
  </si>
  <si>
    <t xml:space="preserve">Mitigation via Local Plan Policy 3 Location and Management of Growth Sites may be required to minimise any negative effects on the Listed Buildings within this strategic locations. Policy 14 Forest Road Corridor (point 5) requires future development to consider the historical setting of development, which my help to preserve important features. </t>
  </si>
  <si>
    <t>The strategic location is located outside of a town/district centre, but potentially available development sites are all within walking distance of Wood Street District Centre and are likely to support the district centre.</t>
  </si>
  <si>
    <t xml:space="preserve">potentially available development sites are all located within 400m of a key Borough Employment Area. Policy 14 Forest Road Corridor aims to provide development which will be mixed of residential/employment use. This policy may also help to ensure the Bell Corner LRP is maintained and enhanced. This may result in number of new businesses in the area. </t>
  </si>
  <si>
    <t>Policy 14 Forest Road Corridor aims to provide development which will be of mixed residential/employment use. This may result in the provision of further employment opportunities. It is assumed that the retention of existing civic functions and education use will also help to safeguard jobs.</t>
  </si>
  <si>
    <t xml:space="preserve">SA9: Traffic modelling evidence would provide more certainty that growth can be delivered without increasing air pollution within this part of the Borough. 
SA14: AA of Local Plan required to assess effects on European sites and put forward avoidance / mitigation measures.
</t>
  </si>
  <si>
    <t xml:space="preserve">The strategic location is situated away from Walthamstow town centre and the Borough's district centres, however most currently potentially available development sites are located within 400m of Blackhorse Lane Neighbourhood Centre, which has a small parade of shops. The nearest secondary school is beyond walking distance of all potentially available development sites and therefore a minor negative effect is identified as it is assumed that a new secondary school may not be delivered in parallel with the development of 1650 new homes. 
Criteria 5 and 10 of this policy aim to manage retail decline and encourage environmental public realm improvements within the area. 
This strategic location is considered to be deprived with regards to barriers to housing. The addition of more homes may well help the barriers to existing housing shortage but may not necessarily support community cohesion.  </t>
  </si>
  <si>
    <t xml:space="preserve">Most currently potentially available development sites have good access to public transport with good PTAL scores. Some currently potentially available development sites in the north of the strategic location have poorer access to public transport. Development of these sites could result in further car usage and a minor negative effect is therefore identified.  This policy does not aim to improve public transport, which may place strain on current transport services once 1650 homes are delivered. </t>
  </si>
  <si>
    <t xml:space="preserve">Some currently potentially available development sites within the strategic location have poor access to facilities and sustainable transport modes.  It is assumed that development of these sites could result in further car usage, and therefore contribute to an increase in greenhouse gas emissions. </t>
  </si>
  <si>
    <t xml:space="preserve">Some currently potentially available development sites in the north of the strategic location have poorer access to public transport. Development of these sites could result in further car usage and a decline in local air quality. </t>
  </si>
  <si>
    <t xml:space="preserve">Most currently potentially available development sites within this area are in flood zone 1. Two sites could potentially be fully or partially located in flood zone 3 and 2 and would require site FRA and suitable mitigation to allow them to be developed. 
Policy 96: Managing Flood Risk encourages developments to be resilient to climate change. </t>
  </si>
  <si>
    <t xml:space="preserve">This strategic location is located well away from flood zones. Policy 96: Managing Flood Risk encourages developments to be resilient to climate change. </t>
  </si>
  <si>
    <t xml:space="preserve">This strategic location is situated well away from flood zones 2 and 3. Policy 96: Managing Flood Risk encourages developments to be resilient to climate change. </t>
  </si>
  <si>
    <t xml:space="preserve">This strategic location is located well away from flood zones 2 and 3. Policy 96: Managing Flood Risk encourages developments to be resilient to climate change. </t>
  </si>
  <si>
    <t xml:space="preserve">None of the currently potentially available development sites fall within flood zone 2 or 3, therefore development should  increase risk of flooding. Policy 96: Managing Flood Risk encourages developments to be resilient to climate change. </t>
  </si>
  <si>
    <t xml:space="preserve">A large proportion of this strategic location is situated in Flood zones 2 and 3. The development of sites here could lead to properties being developed which are prone to flooding, or exacerbate flood risk in other areas of the Borough. However, the strategic location policy requires development to provide flood risk mitigation, which may help to address this issue. Policy 96: Managing Flood Risk encourages developments to be resilient to climate change. </t>
  </si>
  <si>
    <t xml:space="preserve">Some potentially available development sites within this strategic location could fall within a Zone 2 Flood Zone, and as such, may not be resilient to climate change. However, Policy 96 Managing Flood Risk would mitigate for a potential negative effect in relation to this SA objective through requiring development sites to pass a sequential test, be subject to flood risk assessment and incorporate necessary mitigation within the design of developments. Policy 96: Managing Flood Risk encourages developments to be resilient to climate change. </t>
  </si>
  <si>
    <t xml:space="preserve">The majority of study sites within this strategic location are situated within a Zone 3 Flood Zone, none of which would therefore be resilient to climate change. However, the policy does include the need for flood mitigation, such as SUDs. This may help to alleviate some flooding effects. Policy 96: Managing Flood Risk encourages developments to be resilient to climate change. </t>
  </si>
  <si>
    <t xml:space="preserve">The strategic location is located well away from flood zones. Policy 96: Managing Flood Risk encourages developments to be resilient to climate change. </t>
  </si>
  <si>
    <t xml:space="preserve">No currently potentially available development sites lies within flood zones 2 or 3, although it should be noted that these boundaries are subject to change. This should mean that these sites are more resilient to climate change impacts through flooding. Policy 96: Managing Flood Risk also encourages developments to be resilient to climate change. </t>
  </si>
  <si>
    <t xml:space="preserve">This strategic location could contain development sites which are located near to flood zones 2 and 3. FRA may be required prior to development in accordance with Policy 96: Managing Flood Risk. Policy 96: Managing Flood Risk also encourages developments to be resilient to climate change. </t>
  </si>
  <si>
    <t xml:space="preserve">Currently potentially available development sites within this strategic location could be within flood zone 3. FRA will be required to determine suitability for development and development sites would need to pass the sequential test, in accordance with Policy 96: Managing Flood Risk. Policy 96: Managing Flood Risk also encourages developments to be resilient to climate change. An uncertain effect remains as FRA is required to demonstrate that 900 new homes can be delivered within this strategic location without increasing flood risk. </t>
  </si>
  <si>
    <t xml:space="preserve">This strategic location is situated well away from any local nature reserve or priority habitat.  The development has the potential to provide a net gain in biodiversity through garden/ landscape planting, living walls and roofs, bird and bat boxes etc... 
</t>
  </si>
  <si>
    <t xml:space="preserve">All currently potentially available development sites within the strategic location are less than 400m away from Lee Valley SSSI and SPA. Policy 86 Biodiversity and Geodiversity states that "where there are existing biodiversity resources either on-site or in the vicinity of a development site, the developer must provide measures for their retention, the integration of existing wildlife habitats and features, and their restoration and enhancement where appropriate". Any potential negative effects on the Lee Valley SSSI could be mitigated by the Biodiversity and Geodiversity policy. 
However, HRA screening has identified likely significant effects on European sites associated with development in all parts of the borough. Therefore a significant negative cumulative effect is identified with regards to this objective and the Local Plan will be subject to appropriate assessment in order to assess the potential effects and identify avoidance measures / mitigation. </t>
  </si>
  <si>
    <t xml:space="preserve">No conservation areas, listed buildings or scheduled monuments are likely to be affected by development on currently potentially available development sites within this strategic location. </t>
  </si>
  <si>
    <t xml:space="preserve">The strategic location is located outside of a town/district centre, but some currently potentially available development sites are within walking distance of Walthamstow. It is not likely that development within this strategic location with either detract from or enhance the vitality and viability of town centres. </t>
  </si>
  <si>
    <t xml:space="preserve">Recreational and healthcare facilities are all well located within this strategic location. Public realm and space improvements encouraged by this policy could work towards improving the standards of health and wellbeing of residents within the strategic location.  </t>
  </si>
  <si>
    <t xml:space="preserve">All currently potentially available development sites within this strategic location have good access to a number of community facilities. A small number of sites would have poor currently potentially available development sites access to a community centre and therefore a minor negative effect is identified. 
The strategic location is considered to be deprived with regards to barriers to housing. The addition of more homes may well help the barriers to existing housing shortage but may not necessarily support community cohesion.  </t>
  </si>
  <si>
    <t xml:space="preserve">All currently potentially available development sites have good access to sustainable transport modes. Policy does not include improvements to transport, however, it does include improvements of the town centre, public realm and retail offering. Improving quality of facilities and public realm within the strategic location may reduce the need to travel, particularly by car. </t>
  </si>
  <si>
    <t xml:space="preserve">All currently potentially available development sites have good access to sustainable transport. It is likely that development will help to reduce greenhouse gas emissions. </t>
  </si>
  <si>
    <t xml:space="preserve">All currently potentially available development sites have good access to sustainable transport modes. Policy includes improvements of the town centre, public realm and retail offering. Improving quality of facilities and public realm within the strategic location may reduce the need to travel, particularly by car, which could subsequently have a positive effect on local air quality. </t>
  </si>
  <si>
    <t xml:space="preserve">Wood Street strategic location is located well away from flood zones. Policy 96: Managing Flood Risk encourages developments to be resilient to climate change. </t>
  </si>
  <si>
    <t>Wood Street is located outside of a conservation area. No listed buildings or scheduled monuments are likely to be affected by development in this strategic location.</t>
  </si>
  <si>
    <t xml:space="preserve">All currently potentially available development sites are located close to Wood Street District Centre and will help to support it. Policy aims to provide town centre improvements and manage retail decline. This is likely to improve the vitality and viability of the District Centre. </t>
  </si>
  <si>
    <t xml:space="preserve">All currently potentially available development sites are located close to the District centre which may offer some employment opportunities. Some currently potentially available development are located close to one of the Borough's key employment areas. </t>
  </si>
  <si>
    <t>None</t>
  </si>
  <si>
    <t xml:space="preserve">All currently potentially available development sites within the strategic location benefit from good access to a number of community facilities. Some sites in the northern parts of the District are slightly further away from the nearest place of worship and community centres, but these are reachable by public transport. The policy also aims to retain and enhance local facilities, such as the Sewardstone Road Neighbourhood Centre. </t>
  </si>
  <si>
    <t xml:space="preserve">The strategic location has good transport links, with Chingford railway station within walking distance of all currently potentially available development sites. The currently potentially available development sites are located within Chingford District centre. This policy states the intended use of underutilised backland areas and car parks is for housing development. </t>
  </si>
  <si>
    <t xml:space="preserve">The strategic location has good transport links, with Chingford railway station within walking distance of all currently potentially available development sites. This could work towards reducing greenhouse gas emissions from transport. </t>
  </si>
  <si>
    <t xml:space="preserve">The currently potentially available development sites are well located to sustainable transport nodes, however, some car travel may still be necessary, particularly for access to larger supermarkets, which are predominantly located in the south of the Borough. </t>
  </si>
  <si>
    <t xml:space="preserve">This area is located well away from any local nature reserve or priority habitat. </t>
  </si>
  <si>
    <t>North Chingford is located within close proximity to Epping Forest SAC and SSSI. Ecological assessment and mitigation would be needed for potential impact on habitats and species within Epping Forest. HRA screening has identified likely significant effects on European sites associated with development in all parts of the borough. Therefore a significant negative  cumulative effect is identified with regards to this objective and the Local Plan will be subject to appropriate assessment in order to assess the potential effects and identify avoidance measures / mitigation. As well as Borough-wide potential cumulative effects relating to e.g. air quality and recreational pressure, the HRA screening exercise has also identified that development in this location could have potential to result in water pollution due to its close proximity to the SAC.</t>
  </si>
  <si>
    <t xml:space="preserve">Some currently potentially available development sites are located within and or adjacent to the Chingford Green Conservation Area. All other currently potentially available development sites in the north of the strategic location are located away from the conservation area and any listed buildings. Mitigation would be needed to limit the potential negative effects on the conservation area and any listed buildings, in line with criteria 8 of this policy. </t>
  </si>
  <si>
    <t xml:space="preserve">North Chingford is located within Chingford District Centre, and all currently potentially available development sites are within walking distance of the centre's facilities. All sites would therefore support the district centre. Encouragement of a diversity of town centre uses could help to enhance the vitality and viability of Chingford District Centre. </t>
  </si>
  <si>
    <t xml:space="preserve">SA14:  AA of Local Plan required to assess effects on European sites and put forward avoidance / mitigation measures. 
SA20: Strengthening or intensification of current Borough Employment Areas in line with population increase could be covered within the policy which would help to provide more jobs within close proximity of this strategic location. </t>
  </si>
  <si>
    <t xml:space="preserve">All currently potentially available development sites are within 400m-800m of a GP practice and also Chase Lane Park..  </t>
  </si>
  <si>
    <t>All currently potentially available development sites are less than 400m from local shops and primary schools, with good access to the local shopping frontage and town centre. The nearest secondary school (Heathcote School and Science College) lies &lt;5km away from all currently potentially available development sites.  Some currently potentially available development sites are within 800m of a recreational facility. The Church of Saint Edmund is the closest place of worship for all currently potentially available development sites (between 400m - 800m).</t>
  </si>
  <si>
    <t xml:space="preserve">All sites have good access to bus services, and although access to train stations is further away, bus services can be used to connect sites to rail links. This could indirectly help to increase air quality by reducing the use of private cars for all journey lengths. </t>
  </si>
  <si>
    <t xml:space="preserve">All currently potentially available development sites within this strategic location are located &gt;800m away from any local nature reserve or priority habitat. The increasing density of development encouraged by this policy may help to decrease pressure on open spaces in other areas of the Borough. </t>
  </si>
  <si>
    <t>All currently potentially available development sites are located over 800m away from an SSSI or Natura 2000 site. However, HRA screening has identified likely significant effects on European sites associated with development in all parts of the borough. Therefore a significant negative  cumulative effect is identified with regards to this objective and the Local Plan will be subject to appropriate assessment in order to assess the potential effects and identify avoidance measures / mitigation. As well as Borough-wide potential cumulative effects relating to e.g. air quality and recreational pressure, HRA screening has also identified that development in this location could have potential to result in water pollution due to its close proximity to the SAC.</t>
  </si>
  <si>
    <t>One currently potentially available development site is located less than 400m away from Epping Forest SSSI/SAC. All other currently potentially available development sites are less than 1km away. Ecological assessment and mitigation would be needed for potential impact on habitats and species within Epping Forest SSSI/SAC. HRA screening has identified likely significant effects on European sites associated with development in all parts of the borough. Therefore a significant negative  cumulative effect is identified with regards to this objective and the Local Plan will be subject to appropriate assessment in order to assess the potential effects and identify avoidance measures / mitigation. As well as Borough-wide potential cumulative effects relating to e.g. air quality and recreational pressure, HRA screening has also identified that development in this location could have potential to result in water pollution due to its close proximity to the SAC.</t>
  </si>
  <si>
    <t>All potentially available development sites are located over 1km away from  a SAC, SPA or SSSI. However, HRA screening has identified likely significant effects on European sites associated with development in all parts of the borough. Therefore a significant negative  cumulative effect is identified with regards to this objective and the Local Plan will be subject to appropriate assessment in order to assess the potential effects and identify avoidance measures / mitigation. As well as Borough-wide potential cumulative effects relating to e.g. air quality and recreational pressure, HRA screening has also identified that development in this location could have potential to result in water pollution due to its close proximity to the SAC.</t>
  </si>
  <si>
    <t xml:space="preserve">All sites are located over 1km away from  a SAC, SPA or SSSI. However, HRA screening has identified likely significant effects on European sites associated with development in all parts of the borough. Therefore a significant negative cumulative effect is identified with regards to this objective and the Local Plan will be subject to appropriate assessment in order to assess the potential effects and identify avoidance measures / mitigation. </t>
  </si>
  <si>
    <t xml:space="preserve">All potentially available development sites are located over 1km away from a SAC, SPA or SSSI. However, HRA screening has identified likely significant effects on European sites associated with development in all parts of the borough. Therefore a significant negative cumulative effect is identified with regards to this objective and the Local Plan will be subject to appropriate assessment in order to assess the potential effects and identify avoidance measures / mitigation. </t>
  </si>
  <si>
    <t>Some potentially available devleopment sites within this strategic location are within 200-800m of a SSSI. Some potentially available devleopment sites are also within 400m of Epping Forest SAC, whilst the remaining sites are within 1km. HRA screening has identified likely significant effects on European sites associated with development in all parts of the borough. Therefore a significant negative  cumulative effect is identified with regards to this objective and the Local Plan will be subject to appropriate assessment in order to assess the potential effects and identify avoidance measures / mitigation. As well as Borough-wide potential cumulative effects relating to e.g. air quality and recreational pressure, HRA screening has also identified that development in this location could have potential to result in water pollution due to its close proximity to Epping Forest SAC. This policy also enocurages increased access to Epping Forest which could increase recreational pressure on the SAC.</t>
  </si>
  <si>
    <t xml:space="preserve">All currently potentially available development sites  within the strategic location are less than 1km from a SSSI/SAC site. Development may therefore have negative effects upon this Natura 2000 site. HRA screening  has identified likely significant effects on European sites associated with development in all parts of the borough. Therefore a significant negative  cumulative effect is identified with regards to this objective and the Local Plan will be subject to appropriate assessment in order to assess the potential effects and identify avoidance measures / mitigation. </t>
  </si>
  <si>
    <t xml:space="preserve">This strategic location contains no SSSI or Natura 2000 sites. However, HRA screening  has identified likely significant effects on European sites associated with development in all parts of the borough. Therefore a potential significant negative  cumulative effect is identified with regards to this objective. The Local Plan will be subject to AA in order to assess the potential effects of the spatial strategy and identify avoidance measures / mitigation. The findings of the AA will be available in autumn 2019. </t>
  </si>
  <si>
    <t xml:space="preserve">It is not likely that any potentially available development sites within this strategic location would be in close proximity to a SSSI nor a Natura 2000 site. However, HRA screening has identified likely significant effects on European sites associated with development in all parts of the borough. Therefore a significant negative  cumulative effect is identified with regards to this objective and the Local Plan will be subject to appropriate assessment in order to assess the potential effects and identify avoidance measures / mitigation. </t>
  </si>
  <si>
    <t xml:space="preserve">Some of the potentially available development sites are located 200-800m from a SSSI. These sites as well as some others also fall within 1km of a Natura 2000 SPA. Development of these sites may have negative effects on these ecological sites of local and international importance.  HRA screening has identified likely significant effects on European sites associated with development in all parts of the borough. Therefore a potential significant negative  cumulative effect is identified with regards to this objective. The Local Plan will be subject to AA in order to assess the potential effects of the spatial strategy and identify avoidance measures / mitigation. The findings of the AA will be available in autumn 2019.  </t>
  </si>
  <si>
    <t xml:space="preserve">SA14:  AA of Local Plan required to assess effects on European sites and put forward avoidance / mitigation measures.
SA15: Development of the Green Belt will need to undergo review and the Council will need to demonstrate that it is for exceptional circumstances. Landscape mitigation measures would be needed to minimise the impact on the Green Belt ensuring they do not compromise the area’s contribution to the Green Belt purposes. 
</t>
  </si>
  <si>
    <t>All currently potentially available development sites are located away from local Metropolitan Open Land and Green Belt areas. No enhancement to these areas is required from the strategic location policy.</t>
  </si>
  <si>
    <t xml:space="preserve">This strategic location policy aims to promote the area as a well-positioned part of the Borough, which has good access to services in order to gain future investment in the area. This could help to improve the distinctiveness of Chingford Mount. </t>
  </si>
  <si>
    <t xml:space="preserve">One Grade II building is located within this strategic location, although all currently potentially available development sites are over 350m away from this site. Heritage assets must be considered by future developments, which should help to ensure they are not affected adversely. </t>
  </si>
  <si>
    <t xml:space="preserve">All currently potentially available development sites are located within 800m of the South Chingford District Centre. Development in such close proximity may help to ensure the vitality of this district centre. Criteria 5 also allows for mixed development within town centres, ensuring retail provision is maintained without preventing further development. </t>
  </si>
  <si>
    <t>Some currently potentially available development are located in excess of 800 away from the local centre. Little provision for employment space is made within the strategic location policy although it does support more night-time uses which could boost the local economy. Overall a minor negative effect is identified as 200 new homes are to be provided in this area but the policy does not provide much support to improve the local economy.</t>
  </si>
  <si>
    <t xml:space="preserve">Some currently potentially available development are located in excess of 800 away from the local centre.  Little provision for employment space is made within the strategic location policy although it does support more night-time uses which could provide some additional jobs in this area. The area may not provide sufficient employment space for the future increase in residents of 200 additional homes, leading to residents seeking employment in neighbouring areas of the Borough. </t>
  </si>
  <si>
    <t xml:space="preserve">SA14: Ecological assessment likely to be required. AA of Local Plan required to assess effects on European sites and put forward avoidance / mitigation measures. </t>
  </si>
  <si>
    <t xml:space="preserve">SA 19 and 20: Improved provision of employment space in this policy would help it perform more positively with regards to supporting the local economy and maintaining and improving employment levels. </t>
  </si>
  <si>
    <t xml:space="preserve">All currently potentially available development sites within the strategic location have healthcare facilities within walking distance (&lt;600m). The strategic location has good access to recreational facilities at Higham Park School and Rolls Sports Ground. The policy also requires future facilities such as schools and healthcare to be increased in line with population increase. </t>
  </si>
  <si>
    <t xml:space="preserve">All currently potentially available development sites within this strategic location benefit from good access to a number of community facilities. The strategic location is considered to be deprived with regards to barriers to housing. The addition of more homes may help the barriers to existing housing and the policy should ensure facilities such as schools and healthcare are increased in line with the population increase.  </t>
  </si>
  <si>
    <t xml:space="preserve">This strategic location benefits from good transport links with numerous bus stops and Highams Park Overground Station. Highams Park District Centre is also located here, so all sites have good access to local services. One of the currently potentially available development sites is located within one of the Borough's key employment areas. It is unclear as to what this development could be at this stage, but it would need to ensure employment is safeguarded in order to achieve this objective. </t>
  </si>
  <si>
    <t>This strategic location benefits from good transport links with numerous bus stops and Highams Park Overground Station. Highams Park District Centre is within the strategic location, so all currently potentially available development sites have good access to local services. Providing better access to facilities is likely to help reduce carbon emissions, as journey lengths will be decreased.</t>
  </si>
  <si>
    <t xml:space="preserve">All currently potentially available development sites within the strategic location have good access to local services and facilities. The strategic location is served by a number of bus stops (Routes 212, W16 and 275) as well as being well located to Highams Park Overground Station. Larger supermarkets are also located nearby. </t>
  </si>
  <si>
    <t xml:space="preserve">SA17: Policy could require design to ensure avoidance of negative effects on and enhancing the setting of the nearby listed buildings within criteria 8. 
</t>
  </si>
  <si>
    <t>All currently potentially available development sites are located over 1km away from  Epping Forest SSSI/SAC. However, HRA screening has identified likely significant effects on European sites associated with development in all parts of the borough. Therefore a significant negative  cumulative effect is identified with regards to this objective and the Local Plan will be subject to appropriate assessment in order to assess the potential effects and identify avoidance measures / mitigation. As well as Borough-wide potential cumulative effects relating to e.g. air quality and recreational pressure, HRA screening has also identified that development in this location could have potential to result in water pollution due to its close proximity to the SAC.</t>
  </si>
  <si>
    <t xml:space="preserve">The strategic location is located within Highams Park District Centre as well as a key Borough employment area. All currently potentially available development sites within the strategic location are located within walking distance. One currently potentially available development site is located within a key Borough employment area. The policy supports the intensification of employment development at Hickman Avenue. </t>
  </si>
  <si>
    <t xml:space="preserve">One currently potentially available development is located within a key Borough employment area. Development of further employment space at Hickman Avenue is encouraged by this policy, which should help to maintain employment within the Borough. </t>
  </si>
  <si>
    <t xml:space="preserve">The strategic location is located within Highams Park District Centre, and all sites are within walking distance of the centre's facilities. All currently potentially available development sites will support the district centre. Criteria 5 and 6 aim to encourage a mix of activity to improve the vitality and viability of the District Centre. </t>
  </si>
  <si>
    <t>Sewardstone Road Strategic Location is outside of a conservation area. No listed buildings or scheduled monuments on site or immediately adjacent.</t>
  </si>
  <si>
    <t xml:space="preserve">This strategic location is located within close proximity to Epping Forest SAC/SSSI and Chingford Reservoir SSSI.  Ecological assessment and mitigation would be needed for potential impact on habitats and species within Epping Forest and Chingford Reservoir. HRA screening has identified likely significant effects on European sites associated with development in all parts of the borough. Therefore a significant negative  cumulative effect is identified with regards to this objective and the Local Plan will be subject to appropriate assessment in order to assess the potential effects and identify avoidance measures / mitigation. </t>
  </si>
  <si>
    <t xml:space="preserve">This strategic location is located well away from any local nature reserve or priority habitat.  </t>
  </si>
  <si>
    <t xml:space="preserve">SA11. Reduce the risk of flooding and improve resilience to climate change </t>
  </si>
  <si>
    <t xml:space="preserve">The currently available development site in this strategic location is located within 400m of a GP practice and less than 50m to the local pharmacy. The site is located next to the local sailing club and less than 700m to the Lea Valley Playing Fields. </t>
  </si>
  <si>
    <t xml:space="preserve">The currently available development site in this strategic location is located within the Sewardstone Road neighbourhood centre which has a small parade of shops. The nearest primary school is located within walking distance (1km - 12mins walk) and the nearest secondary school is 1.2km (14mins walk) away. Policy aims to provide complementary uses to support existing neighbourhood centre. 
The strategic location is considered to be deprived with regards to barriers to housing.  The addition of more homes may well help the barriers to existing housing shortage but may not necessarily support community cohesion.  </t>
  </si>
  <si>
    <t xml:space="preserve">The strategic location is located outside of a town/district centre and the Borough's main employment areas and no provision for future employment provision is specified within the policy. The strategic location is located on the boundary of the Borough, which could mean that residents will be more inclined to seek employment opportunities in neighbouring Enfield.  </t>
  </si>
  <si>
    <t>The strategic location is located outside of a town/district centre, but Chingford is 1.4km away (on foot) and is accessible by bus. It is unlikely that the development will enhance the vitality and viability of Chingford, and residents could be more inclined to use the facilities in neighbouring Enfield. However, the strategic location only contains one currently potentially available development site so it is unlikely it will have a significant impact.</t>
  </si>
  <si>
    <t xml:space="preserve">SA14: AA of Local Plan required AA of Local Plan required to assess effects on European sites and put forward avoidance / mitigation measures.
SA19 and SA20: The addition of employment land protection to this policy may help to ensure that new residents of the 450 new homes will be able to find employment within the Borough. Intensification of current employment land could help to increase employment space. </t>
  </si>
  <si>
    <t xml:space="preserve">SA5, SA7 &amp; SA9: The policy could perform more positively with improvements to public transport provision within this strategic location, in order to improve PTAL scores. </t>
  </si>
  <si>
    <t xml:space="preserve">Most currently potentially available development sites within this strategic location have good access to healthcare facilities on Ching Way. Two currently potentially available development sites have poorer levels of access to healthcare facilities. All sites have good access to recreational facilities. </t>
  </si>
  <si>
    <t xml:space="preserve">This strategic location is located outside of any town or district centre in the Borough, however, several currently potentially available development sites are located within 400m - 800m of Chingford Mount Road neighbourhood centre, which has a small retail parade. All other currently potentially available development sites are beyond walking distance of a local, district or neighbourhood centre. All currently potentially available development sites are within suitable walking distance to both primary and secondary schools. Some currently potentially available development sites have a poor level of access to a community centre or shopping frontage. 
The strategic location is considered to be deprived with regards to barriers to housing. The addition of more homes may well help the barriers to existing housing shortage but may not necessarily support community cohesion.  </t>
  </si>
  <si>
    <t>The site is served by a number of bus stops (Routes 444, 34, 385, 397, W11 and 158), but is over 2km away from the nearest train station in Highams Park. PTAL scores are low (ranging from 0-3) indicating that access to public transport is poor. Angel Road in Enfield is the closest train station for three of the currently potentially available development sites. Development of these sites could result in further car usage. The strategic location is on the Borough boundary and residents could be more inclined to use facilities in neighbouring Enfield. This policy aims to seek opportunities to enhance connectivity of walking and cycling routes, which could provide greater access across the Borough through sustainable modes of transport.</t>
  </si>
  <si>
    <t xml:space="preserve">The area is not well served by public transport and is located outside of the Borough's main employment areas and town/district centres. Development of this strategic location could result in further car usage, which could contribute to a decline in air quality. The policy aims to seek opportunities to enhance walking and cycling connectivity, which could help to improve air quality. In combination with other Local Plan policies such as Policy 93 Air Pollution, Policy 73 Electric Cars and Policy 91 A Zero Carbon Borough, the North Circular Corridor Strategic Location could potentially achieve a neutral effect with regards to air quality. </t>
  </si>
  <si>
    <t xml:space="preserve">One currently potentially available development site within this strategic location contains a deciduous woodland priority habitat. Policy 86 Biodiversity and Geodiversity states that "where there are existing biodiversity resources either on-site or in the vicinity of a development site, the developer must provide measures for their retention, the integration of existing wildlife habitats and features, and their restoration and enhancement where appropriate". A neutral effect is therefore recorded for the North Circular Corridor Strategic Location policy against this SA objective as any potential negative effects would be mitigated by the Biodiversity and Geodiversity policy.  All other currently potentially available development sites within the strategic location are located well away from any local nature reserve or priority habitat. 
</t>
  </si>
  <si>
    <t xml:space="preserve">All sites are located less than 2km away from European sites. HRA screening has identified likely significant effects on European sites associated with development in all parts of the borough. Therefore a significant negative cumulative effect is identified with regards to this objective and the Local Plan will be subject to appropriate assessment in order to assess the potential effects and identify avoidance measures / mitigation. </t>
  </si>
  <si>
    <t>Part of a currently potentially available development site is in the Metropolitan Green Belt. The type of development which could occur on this site is unknown and it is not known for certain that any green belt land would be lost to development. It is assumed that the Metropolitan Green Belt land would be protected from development by Local Plan Policy 3: Location and Management of Growth.</t>
  </si>
  <si>
    <t>The North Circular Corridor is located outside of conservation area. No listed buildings or scheduled monuments located within any currently potentially available development sites or immediately adjacent.</t>
  </si>
  <si>
    <t xml:space="preserve">SA11: FRA is required to demonstrate that 900 homes can be delivered within this strategic location without increasing flood risk. 
SA14: AA of Local Plan required AA of Local Plan required to assess effects on European sites and put forward avoidance / mitigation measures. 
</t>
  </si>
  <si>
    <t xml:space="preserve">None
</t>
  </si>
  <si>
    <t>I Teague</t>
  </si>
  <si>
    <t>J Mitchell</t>
  </si>
  <si>
    <t xml:space="preserve">There are no areas of flood zone 2 or 3 within this strategic location. Policy 96: Managing Flood Risk encourages developments to be resilient to climate change. </t>
  </si>
  <si>
    <t>Strategic Location Name</t>
  </si>
  <si>
    <t xml:space="preserve">This policy will deliver 2,850 new homes to the Lea Bridge and Church Road Strategic Location of the Borough. The policy should therefore contribute to meeting local housing needs and a significant positive effect is identified.  </t>
  </si>
  <si>
    <t>Provision of both healthcare and recreational facilities within this strategic location is relatively poor. This situation is likely to worsen with the development of 2,850 new residences and no specific commitment to increase in healthcare facilities included within the policy. However, Policy 100 Infrastructure and Developer Contributions requires development proposals to "test the quality and capacity of existing infrastructure, in partnership with the Council and other infrastructure and service delivery stakeholders as necessary, and make contributions to support the timely provision of improvements and/or additional capacity." This uncertain effect should therefore be mitigated by Policy 100 to ensure that healthcare services are provided where there is additional need resulting from developments.</t>
  </si>
  <si>
    <t xml:space="preserve">None of the potentially available development sites within this strategic location falls within close proximity to a RIG/LIG, and all such sites are upon previously developed land. Development of these sites would therefore be unlikely to result in adverse effects on soil quality and geological resources and is likely to achieve an efficient use of land. A potential significant positive effect is therefore identified. </t>
  </si>
  <si>
    <t xml:space="preserve">Given the location of potentially available development sites within this strategic location it is not likely that any development resulting from this policy would be in close proximity to a local nature reserve nor a priority habitat. Policy 86 Biodiversity and Geodiversity states that "where there are existing biodiversity resources either on-site or in the vicinity of a development site, the developer must provide measures for their retention, the integration of existing wildlife habitats and features, and their restoration and enhancement where appropriate". A neutral effect is therefore recorded for Policy 9 against this SA objective as any potential negative effects would be mitigated by the Biodiversity and Geodiversity policy. </t>
  </si>
  <si>
    <t xml:space="preserve">This policy will deliver 6,350 new homes to the Leyton Strategic area of the Borough. The policy should therefore contribute to meeting local housing needs and a significant positive effect is identified.  </t>
  </si>
  <si>
    <t>Some potential available development sites in this area are well located to GPs, whereas some are more than 400m away. Points 5 and 6 of the policy include the provision of community infrastructure with intensified new developments but it is uncertain whether this will include healthcare facilities which will provide adequate services for the large number of new residents resulting from projected housing developments. However, Policy 100 Infrastructure and Developer Contributions requires development proposals to "test the quality and capacity of existing infrastructure, in partnership with the Council and other infrastructure and service delivery stakeholders as necessary, and make contributions to support the timely provision of improvements and/or additional capacity." This uncertain effect should therefore be mitigated by Policy 100 to ensure that healthcare services are provided where there is additional need resulting from developments.</t>
  </si>
  <si>
    <t xml:space="preserve">The strategic location falls within close proximity to a district centre, comprised of Leyton Mills Retail Park, The Square, Leyton Library and several supermarkets/convenience stores. Potential available development sites in the south of this strategic location are within or adjacent to the centre.  The strategic location is flanked by three further borough employment sites, albeit two across the trainline. The train station is over 800m from some potentially available development sites, however all sites would be well served by bus stops.  Proposed housing developments around Leyton Station and the new Ruckholt Road Station may all help to decrease the need for car journeys. </t>
  </si>
  <si>
    <t xml:space="preserve">700 new homes will be delivered by this policy within the Low Hall Strategic Location. The policy should therefore contribute to meeting local housing needs and a significant positive effect is identified.  </t>
  </si>
  <si>
    <t>This strategic location policy aims to maintain the Low Hall Sports Ground, as well as increase access into the Lea Valley Regional Park. However, there are no healthcare facilities located within this strategic location, and no criteria within the policy aim to increase this in line with the increase in residents which may result from the development of 700 new homes. However, Policy 100 Infrastructure and Developer Contributions requires development proposals to "test the quality and capacity of existing infrastructure, in partnership with the Council and other infrastructure and service delivery stakeholders as necessary, and make contributions to support the timely provision of improvements and/or additional capacity." A potential uncertain or negative effect against this SA objective should therefore be mitigated by Policy 100 to ensure that healthcare services are provided where there is additional need resulting from developments.</t>
  </si>
  <si>
    <t>This strategic location contains an area of deciduous woodland, a priority habitat, which should be protected from development by Local Plan Policy 86 Biodiversity &amp; Geodiversity.</t>
  </si>
  <si>
    <t xml:space="preserve">All currently potentially available development sites within this strategic location are within close proximity to Borough Employment Areas, train/tube stations and bus stops. The PTAL scores for this strategic location area are, however, generally low and are unlikely to be ameliorated by the South Leytonstone policy, which, although it includes improvements to walking and cycling routes, does not include improvements to public transport. </t>
  </si>
  <si>
    <t xml:space="preserve">Low PTAL scores suggest a lack of sufficient sustainable transport nodes. This is unlikely to be fully ameliorated by the South Leytonstone policy, which despite including improvements to walking and cycling routes which will encourage modal shift, does not include improvements to public transport. This could potentially impinge on air quality and could result in increased traffic and air pollutants occurring as a result of increased numbers of dwellings and residents. However, Local Plan Policy 93 Air Pollution requires "new development to mitigate any adverse air pollution impacts...ensuring development meets, and where possible improves upon, air quality neutral standards over its lifetime and does not contribute to a decrease in air quality during the construction or operation stage". Policy 73 Electric Vehicles should also help to mitigate air quality issues within the borough by requiring that where development provides car parking or increased vehicles on borough roads, it should accelerate uptake of electric vehicles by e.g. providing infrastructure for electric vehicle charging (including a minimum of 20 per cent of spaces to have active charging facilities) and incentivising ownership and use of electric vehicles. Overall, with the mitigation provided by other Local Plan policies, the potential effect is considered to be neutral. </t>
  </si>
  <si>
    <t xml:space="preserve">None of the currently potentially available development sites encroach on the green belt nor Metropolitan Open Land and therefore a minor positive effect should be achieve against this SA objective. </t>
  </si>
  <si>
    <t xml:space="preserve">All of the currently potentially available development sites within this strategic location are over 50m from a conservation area. A potentially available development site is within 50m from a listed building. The eastern side of the proposed strategic location is flanked by a historic park or garden - and all currently potentially available development sites  fall either within 300m or 1km from this. Listed buildings and parks and gardens should be protected from future development by Local Plan policies such as Policy 3 Location and Management of Growth Sites.   </t>
  </si>
  <si>
    <t xml:space="preserve">As above, most currently potentially available development sites are within 0.4km of a District Centre and are also within close proximity to Borough Employment Areas. This South Leytonstone policy indicates further employment space will be developed through intensification of existing sites, as well as promoting mixed developments with other development types, such as food and drink which should all contribute to a significant positive effect. </t>
  </si>
  <si>
    <t xml:space="preserve">Area is located away from local facilities and employment areas, and has poor transport links. However, the Whipps Cross policy aims to provide better walking and cycling access and connectivity with the surrounding areas.  Local healthcare facilities should also be improved. Policy 91 A Zero Carbon Borough, stipulates that new development must consider energy efficiency within all new buildings and all new major residential and non-residential development meets the zero carbon emissions target in line with the London Plan energy hierarchy. In combination with other Local Plan policies such as Policy 93 Air Pollution, Policy 73 Electric Cars and Policy 91 A Zero Carbon Borough, Policy 11 Whipps Cross may help to reduce the number of private car journeys taken and avoid greenhouse gas emissions from developments, thus helping to reduce green house gas emissions. </t>
  </si>
  <si>
    <t xml:space="preserve">The strategic location is located less than 400m away from Epping Forest SSSI/SAC. Ecological assessment and mitigation would be needed for potential impact on habitats and species within Epping Forest SSSI/SAC. HRA screening has identified likely significant effects on European sites associated with development in all parts of the borough. Therefore a significant negative  cumulative effect is identified with regards to this objective and the Local Plan will be subject to appropriate assessment in order to assess the potential effects and identify avoidance measures / mitigation. As well as Borough-wide potential cumulative effects relating to e.g. air quality and recreational pressure, HRA screening has also identified that development in this location could have potential to result in water pollution due to its close proximity to the SAC. Although Policy 11 Whipps Cross aims to protect and enhance the significance of Epping Forest it also aims to improve access. This requires investigation through the AA to determine whether mitigation would be required to avoid any negative effects on the integrity of the SAC from recreation. </t>
  </si>
  <si>
    <t xml:space="preserve">SA15: The incorporation of trees and hedgerows within the development could help maintain the natural capital value of the Green Belt. 
SA19: this policy could perform more positively if it more specifically supported employment developments as well as supporting the redevelopment of the University Hospital. 
</t>
  </si>
  <si>
    <t xml:space="preserve">This policy aims to protect and enhance the Bakers Arms Conservation Area which could be affected by developments. Listed buildings also exist within this strategic location. Listed Buildings, conservation areas and historic parks and gardens should also be protected from the potential negative effects of development by Local Plan policies such as Policy 3 Location and Management of Growth Sites and Policy 79 Conservation Areas.    </t>
  </si>
  <si>
    <t xml:space="preserve">This policy will deliver 850 new homes to the Bakers Arms area of the Borough. The policy should therefore contribute to meeting local housing needs and a significant positive effect is identified. </t>
  </si>
  <si>
    <t>SA14:  AA of Local Plan required to assess effects on European sites and put forward avoidance / mitigation measures.</t>
  </si>
  <si>
    <t xml:space="preserve">Development could potentially negatively affect the Walthamstow / St James Street Conservation Area however, Policy 13 Walthamstow Town Centre specifically requires protection and  enhancement of the Walthamstow / St James Street Conservation Area. </t>
  </si>
  <si>
    <t xml:space="preserve">Some new employment space could be provided within this strategic location, which will help to maintain jobs within the Borough. However, no substantial increase in jobs in line with the 3,150 new homes which will be developed is detailed. This area has  good public transport links and therefore it is assumed that new residents will be able to access employment outside of this strategic location. </t>
  </si>
  <si>
    <t xml:space="preserve">SA20: The addition of a quota of jobs or employment space to be provided in this area would strengthen the performance of this policy against SA 20 in relation to maintaining stable levels of employment in the Borough, given the large number of dwellings predicted to be developed here. </t>
  </si>
  <si>
    <t xml:space="preserve">This policy will lead to the development of 3,150 new homes. The policy should therefore contribute to meeting local housing needs and a significant positive effect is identified. </t>
  </si>
  <si>
    <t xml:space="preserve">This policy will lead to the development of 1,250 new homes. The policy should therefore contribute to meeting local housing needs and a significant positive effect is identified. </t>
  </si>
  <si>
    <t>Most potentially available development sites in this strategic location have healthcare facilities within walking distance. All sites have good access to recreational facilities, such as Chestnuts Field, a Leisure centre, swimming pool and local library. The policy aims to enhance public spaces and infrastructure, which could work towards improving health and wellbeing.</t>
  </si>
  <si>
    <t xml:space="preserve">This policy will lead to the development of 1,650 new homes. The policy should therefore contribute to meeting local housing needs and a significant positive effect is identified. </t>
  </si>
  <si>
    <t xml:space="preserve">There are a lack of healthcare facilities within the strategic location, which is not specially addressed by the policy. The building of 1650 new homes could exacerbate this shortage. However, Policy 100 Infrastructure and Developer Contributions requires development proposals to "test the quality and capacity of existing infrastructure, in partnership with the Council and other infrastructure and service delivery stakeholders as necessary, and make contributions to support the timely provision of improvements and/or additional capacity." A potential  uncertain effect should therefore be mitigated by Policy 100 to ensure that healthcare services are provided where there is additional need resulting from developments. There is a good provision of recreational facilities, with good access to footpaths around Walthamstow Reservoirs as well as Lee Valley Park - Douglas Eyre Playing Fields. Deprivation with regards to health and disability is low. Town centre and public realm improvements could incorporate open space which could work towards improving the standards of health and wellbeing of residents within this strategic location. </t>
  </si>
  <si>
    <t>SA3: If this policy specifically required new healthcare facilities to meet the needs of residents, the policy would perform more positively with regards to health and wellbeing.</t>
  </si>
  <si>
    <t xml:space="preserve">This policy will deliver 500 new homes to the Wood Street area of the Borough. The policy should therefore contribute to meeting local housing needs and a significant positive effect is identified. </t>
  </si>
  <si>
    <t xml:space="preserve">Criteria 4 aims to protect Wood Street Market which could help safeguard some jobs in this strategic location. Other currently potentially available development sites are located beyond walking distance of this employment area but as this strategic location is well connected to public transport this should provide access to employment in neighbouring areas. </t>
  </si>
  <si>
    <t xml:space="preserve">North Chingford is located away from the Borough's Employment Areas (BEAs). Criterion 4 of the policy encourages commercial uses and other criteria within the policy support other economic uses within this area, such as retail and leisure which will help o support the local economy. </t>
  </si>
  <si>
    <t xml:space="preserve">300 new homes will be delivered by this policy within the North Chingford Strategic Location. The policy should therefore contribute to meeting local housing needs and a significant positive effect is identified. </t>
  </si>
  <si>
    <t>Currently potentially available development sites towards the north of the strategic location are over 800m away from the nearest healthcare facilities, however, they are reachable by public transport. Other potentially available development sites are closer to healthcare facilities. Currently potentially available development sites in the north of the area are less than 400m away from the local golf club and Chingford Plain. Currently potentially available development sites in the south are slightly further away from recreational facilities.</t>
  </si>
  <si>
    <t xml:space="preserve">The nearest train station to all sites, Highams Park, is over 800m from all potential sites of development. All currently potentially available development sites are within 400m of a bus stop but some sites have low PTAL scores meaning access to public transport is poor. This strategic location policy does not detail the extension of public transport services, although there are bus services linking Chingford Mount to Highams Park station. The closest Borough Employment Area is greater than 800m from all currently potentially available development sites, and there are no plans to significantly extend local employment provision within this policy. This policy does, however, seek to improve walking and cycling access to Highams Park, Walthamstow Town Centre and Meridian Water. Overall, a neutral effect is identified. </t>
  </si>
  <si>
    <t xml:space="preserve">This policy will deliver 200 new homes to the strategic location. The policy should therefore contribute to meeting local housing needs and a significant positive effect is identified. </t>
  </si>
  <si>
    <t xml:space="preserve">450 new homes will be delivered by this policy within the Highams Park Strategic Location. The policy should therefore contribute to meeting local housing needs and a significant positive effect is identified. </t>
  </si>
  <si>
    <t xml:space="preserve">All currently potentially available development sites are located outside of conservation areas, however, one potential development sites is less than 50m away from the Ropers Field Conservation Area. Mitigation in accordance with Local Plan Policy 79: Conservation Areas may be required to minimise any negative effects on Ropers Field. </t>
  </si>
  <si>
    <t xml:space="preserve">450 new homes will be delivered by this policy within the Sewardstone Road Strategic Location. The policy should therefore contribute to meeting local housing needs and a significant positive effect is identified. </t>
  </si>
  <si>
    <t>The strategic location is served by a number of bus stops (Routes 215, 313, 385 and 505), but is over 2km away from the nearest train station in Chingford. PTAL scores are low (1a/1b) indicating that access to public transport is poor, hence development of this area could result in further car usage. The strategic location is on the Borough boundary and residents could be more inclined to use facilities in neighbouring Enfield. However, the policy does include improving walking and cycling accessibility, connectivity and permeability to Ponders End, North Chingford District Centre and South Chingford/Chingford Mount, as well as other identified routes and therefore an overall neutral effect could be achieved against this SA Objective.</t>
  </si>
  <si>
    <t xml:space="preserve">PTAL scores are low within this strategic location indicating that access to public transport is poor. The Sewardstone Road strategic location is located on the Borough boundary, away from District/Town centres. It is assumed that development of this area could result in further car usage, and therefore contribute to an increase in greenhouse gas emissions. However, in combination with other Local Plan policies such as Policy 93 Air Pollution, Policy 73 Electric Cars and Policy 91 A Zero Carbon Borough, the Sewardstone Road Strategic Location could potentially achieve a neutral effect with regards to greenhouse gas emissions. </t>
  </si>
  <si>
    <t xml:space="preserve">The site is not well served by public transport and is located outside of the Borough's main employment areas and town/district centres. Development of this site could result in further car usage, which could contribute to a decline in air quality. This policy does consider the enhancement of cycling and walking access to the North Chingford District Centre, which could be beneficial in the long term, with regards to reducing levels of air pollution. In combination with other Local Plan policies such as Policy 93 Air Pollution, Policy 73 Electric Cars and Policy 91 A Zero Carbon Borough, the Sewardstone Road Strategic Location could potentially achieve a neutral effect with regards to air quality. </t>
  </si>
  <si>
    <t>This strategic location is located away from the Borough's LIGS and all sites are located on previously developed land. This works towards protection of soil and geological resources and efficient use of land.</t>
  </si>
  <si>
    <t xml:space="preserve">This policy will deliver 900 new homes to the North Circular area of the Borough. The policy should therefore contribute to meeting local housing needs and a significant positive effect is identified. </t>
  </si>
  <si>
    <t xml:space="preserve">PTAL scores are low (ranging from 0-3) indicating that access to public transport is poor. There is no indication that public transport links will be enhanced from this policy apart from the improvement of walking and cycling connectivity. Angel Road in Enfield is the closest train station for some currently potentially available development sites. Development of this site could result in further car usage and therefore contribute to an increase in greenhouse gas emissions. However, in combination with other Local Plan policies such as Policy 93 Air Pollution, Policy 73 Electric Cars and Policy 91 A Zero Carbon Borough, the North Circular Corridor Strategic Location could potentially achieve a neutral effect with regards to air quality. </t>
  </si>
  <si>
    <t>Lea Bridge and Church Road'!A1</t>
  </si>
  <si>
    <t>Leyton</t>
  </si>
  <si>
    <t>Bakers Arms</t>
  </si>
  <si>
    <t>South&amp;Mount Chingford</t>
  </si>
  <si>
    <t>North Circular Corridor</t>
  </si>
  <si>
    <t>Date: 19/09/19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</si>
</sst>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0"/>
      <name val="Arial"/>
      <family val="2"/>
    </font>
    <font>
      <sz val="10"/>
      <name val="Arial Narrow"/>
      <family val="2"/>
    </font>
    <font>
      <u/>
      <sz val="10"/>
      <color indexed="10"/>
      <name val="Arial Narrow"/>
      <family val="2"/>
    </font>
    <font>
      <sz val="10"/>
      <color indexed="22"/>
      <name val="Arial Narrow"/>
      <family val="2"/>
    </font>
    <font>
      <sz val="11"/>
      <name val="Arial Narrow"/>
      <family val="2"/>
    </font>
    <font>
      <sz val="9"/>
      <name val="Arial Narrow"/>
      <family val="2"/>
    </font>
    <font>
      <sz val="12"/>
      <name val="Arial Narrow"/>
      <family val="2"/>
    </font>
    <font>
      <b/>
      <sz val="16"/>
      <name val="Arial"/>
      <family val="2"/>
    </font>
    <font>
      <b/>
      <sz val="15"/>
      <name val="Arial"/>
      <family val="2"/>
    </font>
    <font>
      <sz val="16"/>
      <name val="Arial Narrow"/>
      <family val="2"/>
    </font>
    <font>
      <b/>
      <sz val="13"/>
      <name val="Arial"/>
      <family val="2"/>
    </font>
    <font>
      <sz val="13"/>
      <name val="Arial"/>
      <family val="2"/>
    </font>
    <font>
      <i/>
      <sz val="10"/>
      <name val="Arial Narrow"/>
      <family val="2"/>
    </font>
    <font>
      <sz val="12"/>
      <name val="Arial"/>
      <family val="2"/>
    </font>
    <font>
      <b/>
      <sz val="12"/>
      <name val="Arial"/>
      <family val="2"/>
    </font>
    <font>
      <b/>
      <sz val="12"/>
      <name val="Arial Narrow"/>
      <family val="2"/>
    </font>
    <font>
      <u/>
      <sz val="10"/>
      <color indexed="10"/>
      <name val="Arial"/>
      <family val="2"/>
    </font>
    <font>
      <sz val="10"/>
      <color indexed="22"/>
      <name val="Arial"/>
      <family val="2"/>
    </font>
    <font>
      <sz val="11"/>
      <name val="Arial"/>
      <family val="2"/>
    </font>
    <font>
      <sz val="9"/>
      <name val="Arial"/>
      <family val="2"/>
    </font>
    <font>
      <b/>
      <sz val="10"/>
      <name val="Arial"/>
      <family val="2"/>
    </font>
    <font>
      <sz val="11"/>
      <color theme="1"/>
      <name val="Arial"/>
      <family val="2"/>
    </font>
    <font>
      <b/>
      <sz val="10"/>
      <color theme="1"/>
      <name val="Arial"/>
      <family val="2"/>
    </font>
    <font>
      <sz val="10"/>
      <color theme="1"/>
      <name val="Arial"/>
      <family val="2"/>
    </font>
    <font>
      <b/>
      <sz val="10"/>
      <color rgb="FF000000"/>
      <name val="Arial"/>
      <family val="2"/>
    </font>
    <font>
      <b/>
      <sz val="10"/>
      <name val="Arial Narrow"/>
      <family val="2"/>
    </font>
    <font>
      <sz val="10"/>
      <color indexed="8"/>
      <name val="Arial"/>
      <family val="2"/>
    </font>
    <font>
      <sz val="10"/>
      <color rgb="FFFF0000"/>
      <name val="Arial"/>
      <family val="2"/>
    </font>
    <font>
      <sz val="11"/>
      <color theme="1"/>
      <name val="Arial"/>
      <family val="2"/>
    </font>
    <font>
      <sz val="8"/>
      <name val="Arial"/>
      <family val="2"/>
    </font>
    <font>
      <b/>
      <sz val="8"/>
      <color theme="1"/>
      <name val="Arial"/>
      <family val="2"/>
    </font>
    <font>
      <u/>
      <sz val="11"/>
      <color theme="10"/>
      <name val="Calibri"/>
      <family val="2"/>
      <scheme val="minor"/>
    </font>
    <font>
      <b/>
      <u/>
      <sz val="10"/>
      <color theme="1"/>
      <name val="Arial"/>
      <family val="2"/>
    </font>
  </fonts>
  <fills count="18">
    <fill>
      <patternFill patternType="none"/>
    </fill>
    <fill>
      <patternFill patternType="gray125"/>
    </fill>
    <fill>
      <patternFill patternType="solid">
        <fgColor theme="8" tint="0.79998168889431442"/>
        <bgColor indexed="64"/>
      </patternFill>
    </fill>
    <fill>
      <patternFill patternType="solid">
        <fgColor rgb="FF339933"/>
        <bgColor indexed="64"/>
      </patternFill>
    </fill>
    <fill>
      <patternFill patternType="solid">
        <fgColor rgb="FFFF3333"/>
        <bgColor indexed="64"/>
      </patternFill>
    </fill>
    <fill>
      <patternFill patternType="solid">
        <fgColor rgb="FF9ED561"/>
        <bgColor indexed="64"/>
      </patternFill>
    </fill>
    <fill>
      <patternFill patternType="solid">
        <fgColor rgb="FFF0904E"/>
        <bgColor indexed="64"/>
      </patternFill>
    </fill>
    <fill>
      <patternFill patternType="solid">
        <fgColor rgb="FFFFF5D9"/>
        <bgColor indexed="64"/>
      </patternFill>
    </fill>
    <fill>
      <patternFill patternType="solid">
        <fgColor theme="0"/>
        <bgColor indexed="64"/>
      </patternFill>
    </fill>
    <fill>
      <patternFill patternType="solid">
        <fgColor rgb="FF00B0F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AAE1FC"/>
        <bgColor indexed="64"/>
      </patternFill>
    </fill>
    <fill>
      <patternFill patternType="solid">
        <fgColor theme="0" tint="-0.49998474074526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bottom style="thin">
        <color indexed="47"/>
      </bottom>
      <diagonal/>
    </border>
    <border>
      <left/>
      <right/>
      <top style="thin">
        <color indexed="64"/>
      </top>
      <bottom style="thin">
        <color indexed="64"/>
      </bottom>
      <diagonal/>
    </border>
    <border>
      <left style="thin">
        <color indexed="64"/>
      </left>
      <right style="thin">
        <color indexed="64"/>
      </right>
      <top/>
      <bottom/>
      <diagonal/>
    </border>
    <border>
      <left/>
      <right style="thin">
        <color auto="1"/>
      </right>
      <top style="thin">
        <color auto="1"/>
      </top>
      <bottom style="thin">
        <color auto="1"/>
      </bottom>
      <diagonal/>
    </border>
  </borders>
  <cellStyleXfs count="3">
    <xf numFmtId="0" fontId="0" fillId="0" borderId="0"/>
    <xf numFmtId="0" fontId="4" fillId="0" borderId="0"/>
    <xf numFmtId="0" fontId="35" fillId="0" borderId="0" applyNumberFormat="0" applyFill="0" applyBorder="0" applyAlignment="0" applyProtection="0"/>
  </cellStyleXfs>
  <cellXfs count="282">
    <xf numFmtId="0" fontId="0" fillId="0" borderId="0" xfId="0"/>
    <xf numFmtId="0" fontId="0" fillId="0" borderId="1" xfId="0" applyBorder="1"/>
    <xf numFmtId="0" fontId="0" fillId="2" borderId="1" xfId="0" applyFill="1" applyBorder="1"/>
    <xf numFmtId="0" fontId="0" fillId="0" borderId="1" xfId="0" applyFill="1" applyBorder="1"/>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0" fillId="2" borderId="3" xfId="0" applyFill="1" applyBorder="1"/>
    <xf numFmtId="0" fontId="0" fillId="0" borderId="3" xfId="0" applyFill="1" applyBorder="1"/>
    <xf numFmtId="0" fontId="0" fillId="2" borderId="4" xfId="0" applyFill="1" applyBorder="1"/>
    <xf numFmtId="0" fontId="0" fillId="0" borderId="4" xfId="0" applyFill="1" applyBorder="1"/>
    <xf numFmtId="0" fontId="0" fillId="2" borderId="8" xfId="0" applyFill="1" applyBorder="1"/>
    <xf numFmtId="0" fontId="0" fillId="2" borderId="2" xfId="0" applyFill="1" applyBorder="1"/>
    <xf numFmtId="0" fontId="0" fillId="2" borderId="9" xfId="0" applyFill="1" applyBorder="1"/>
    <xf numFmtId="49" fontId="1" fillId="3" borderId="6" xfId="0" quotePrefix="1" applyNumberFormat="1" applyFont="1" applyFill="1" applyBorder="1" applyAlignment="1">
      <alignment horizontal="center" vertical="center" wrapText="1"/>
    </xf>
    <xf numFmtId="49" fontId="1" fillId="4" borderId="6" xfId="0" applyNumberFormat="1" applyFont="1" applyFill="1" applyBorder="1" applyAlignment="1">
      <alignment horizontal="center" vertical="center" wrapText="1"/>
    </xf>
    <xf numFmtId="49" fontId="2" fillId="5" borderId="6" xfId="0" applyNumberFormat="1" applyFont="1" applyFill="1" applyBorder="1" applyAlignment="1">
      <alignment horizontal="center" vertical="center" wrapText="1"/>
    </xf>
    <xf numFmtId="49" fontId="2" fillId="6" borderId="6" xfId="0" applyNumberFormat="1" applyFont="1" applyFill="1" applyBorder="1" applyAlignment="1">
      <alignment horizontal="center" vertical="center" wrapText="1"/>
    </xf>
    <xf numFmtId="49" fontId="3" fillId="7" borderId="6" xfId="0" applyNumberFormat="1" applyFont="1" applyFill="1" applyBorder="1" applyAlignment="1">
      <alignment horizontal="center" vertical="center"/>
    </xf>
    <xf numFmtId="49" fontId="3" fillId="8" borderId="7" xfId="0" applyNumberFormat="1" applyFont="1" applyFill="1" applyBorder="1" applyAlignment="1">
      <alignment horizontal="center" vertical="center"/>
    </xf>
    <xf numFmtId="0" fontId="5" fillId="0" borderId="0" xfId="1" applyFont="1"/>
    <xf numFmtId="0" fontId="6" fillId="0" borderId="0" xfId="1" applyFont="1"/>
    <xf numFmtId="0" fontId="5" fillId="0" borderId="0" xfId="1" applyFont="1" applyAlignment="1">
      <alignment horizontal="center"/>
    </xf>
    <xf numFmtId="0" fontId="5" fillId="0" borderId="0" xfId="1" applyFont="1" applyBorder="1"/>
    <xf numFmtId="0" fontId="7" fillId="0" borderId="0" xfId="1" applyFont="1" applyBorder="1"/>
    <xf numFmtId="0" fontId="5" fillId="0" borderId="0" xfId="1" applyFont="1" applyBorder="1" applyAlignment="1">
      <alignment horizontal="center"/>
    </xf>
    <xf numFmtId="0" fontId="5" fillId="0" borderId="14" xfId="1" applyFont="1" applyBorder="1"/>
    <xf numFmtId="0" fontId="7" fillId="0" borderId="14" xfId="1" applyFont="1" applyBorder="1"/>
    <xf numFmtId="0" fontId="5" fillId="0" borderId="14" xfId="1" applyFont="1" applyBorder="1" applyAlignment="1">
      <alignment horizontal="center"/>
    </xf>
    <xf numFmtId="0" fontId="8" fillId="0" borderId="0" xfId="1" applyFont="1" applyFill="1" applyBorder="1" applyAlignment="1">
      <alignment horizontal="left" wrapText="1"/>
    </xf>
    <xf numFmtId="0" fontId="8" fillId="0" borderId="0" xfId="1" applyFont="1" applyFill="1" applyBorder="1" applyAlignment="1">
      <alignment horizontal="center" wrapText="1"/>
    </xf>
    <xf numFmtId="0" fontId="5" fillId="0" borderId="0" xfId="1" applyFont="1" applyFill="1" applyBorder="1" applyAlignment="1">
      <alignment horizontal="center" wrapText="1"/>
    </xf>
    <xf numFmtId="0" fontId="8" fillId="0" borderId="0" xfId="1" applyFont="1" applyBorder="1"/>
    <xf numFmtId="0" fontId="5" fillId="0" borderId="0" xfId="1" applyFont="1" applyBorder="1" applyAlignment="1">
      <alignment vertical="center"/>
    </xf>
    <xf numFmtId="0" fontId="9" fillId="0" borderId="0" xfId="1" applyFont="1" applyFill="1" applyBorder="1" applyAlignment="1">
      <alignment vertical="center"/>
    </xf>
    <xf numFmtId="0" fontId="10" fillId="0" borderId="0" xfId="1" applyFont="1" applyBorder="1" applyAlignment="1">
      <alignment vertical="center"/>
    </xf>
    <xf numFmtId="0" fontId="5" fillId="0" borderId="0" xfId="1" applyFont="1" applyAlignment="1">
      <alignment vertical="center"/>
    </xf>
    <xf numFmtId="0" fontId="8" fillId="0" borderId="0" xfId="1" applyFont="1" applyFill="1" applyBorder="1" applyAlignment="1">
      <alignment horizontal="left" vertical="center" wrapText="1"/>
    </xf>
    <xf numFmtId="0" fontId="8" fillId="0" borderId="0" xfId="1" applyFont="1" applyBorder="1" applyAlignment="1">
      <alignment horizontal="center"/>
    </xf>
    <xf numFmtId="0" fontId="11" fillId="0" borderId="0" xfId="1" applyFont="1"/>
    <xf numFmtId="0" fontId="12" fillId="0" borderId="0" xfId="1" applyFont="1" applyAlignment="1">
      <alignment horizontal="right"/>
    </xf>
    <xf numFmtId="0" fontId="13" fillId="0" borderId="0" xfId="1" applyFont="1" applyAlignment="1">
      <alignment horizontal="right"/>
    </xf>
    <xf numFmtId="164" fontId="10" fillId="0" borderId="0" xfId="1" applyNumberFormat="1" applyFont="1" applyFill="1" applyBorder="1" applyAlignment="1">
      <alignment horizontal="center" vertical="center"/>
    </xf>
    <xf numFmtId="0" fontId="5" fillId="0" borderId="0" xfId="1" applyFont="1" applyFill="1" applyBorder="1" applyAlignment="1">
      <alignment wrapText="1"/>
    </xf>
    <xf numFmtId="0" fontId="16" fillId="0" borderId="0" xfId="1" applyFont="1" applyBorder="1" applyAlignment="1">
      <alignment wrapText="1"/>
    </xf>
    <xf numFmtId="0" fontId="4" fillId="0" borderId="0" xfId="1" applyFont="1" applyBorder="1"/>
    <xf numFmtId="0" fontId="17" fillId="0" borderId="0" xfId="1" applyFont="1" applyAlignment="1">
      <alignment horizontal="right"/>
    </xf>
    <xf numFmtId="0" fontId="18" fillId="0" borderId="0" xfId="1" applyFont="1" applyAlignment="1">
      <alignment horizontal="right"/>
    </xf>
    <xf numFmtId="0" fontId="5" fillId="0" borderId="0" xfId="1" applyFont="1" applyFill="1" applyBorder="1" applyAlignment="1">
      <alignment horizontal="center"/>
    </xf>
    <xf numFmtId="0" fontId="5" fillId="0" borderId="0" xfId="1" applyFont="1" applyFill="1" applyBorder="1"/>
    <xf numFmtId="164" fontId="19" fillId="0" borderId="0" xfId="1" applyNumberFormat="1" applyFont="1" applyFill="1" applyBorder="1" applyAlignment="1">
      <alignment horizontal="center" vertical="center"/>
    </xf>
    <xf numFmtId="0" fontId="4" fillId="0" borderId="0" xfId="1" applyFont="1"/>
    <xf numFmtId="49" fontId="18" fillId="0" borderId="0" xfId="1" applyNumberFormat="1" applyFont="1" applyAlignment="1">
      <alignment horizontal="right"/>
    </xf>
    <xf numFmtId="0" fontId="20" fillId="0" borderId="0" xfId="1" applyFont="1"/>
    <xf numFmtId="0" fontId="4" fillId="0" borderId="0" xfId="1" applyFont="1" applyAlignment="1">
      <alignment horizontal="center"/>
    </xf>
    <xf numFmtId="0" fontId="21" fillId="0" borderId="0" xfId="1" applyFont="1"/>
    <xf numFmtId="0" fontId="4" fillId="0" borderId="9" xfId="1" applyFont="1" applyBorder="1"/>
    <xf numFmtId="0" fontId="21" fillId="0" borderId="11" xfId="1" applyFont="1" applyBorder="1"/>
    <xf numFmtId="0" fontId="4" fillId="0" borderId="11" xfId="1" applyFont="1" applyBorder="1" applyAlignment="1">
      <alignment horizontal="center"/>
    </xf>
    <xf numFmtId="0" fontId="4" fillId="0" borderId="8" xfId="1" applyFont="1" applyBorder="1"/>
    <xf numFmtId="0" fontId="4" fillId="0" borderId="10" xfId="1" applyFont="1" applyBorder="1"/>
    <xf numFmtId="0" fontId="22" fillId="0" borderId="0" xfId="1" applyFont="1" applyFill="1" applyBorder="1" applyAlignment="1">
      <alignment horizontal="left" wrapText="1"/>
    </xf>
    <xf numFmtId="0" fontId="22" fillId="0" borderId="0" xfId="1" applyFont="1" applyFill="1" applyBorder="1" applyAlignment="1"/>
    <xf numFmtId="0" fontId="4" fillId="0" borderId="0" xfId="1" applyFont="1" applyFill="1" applyBorder="1" applyAlignment="1"/>
    <xf numFmtId="0" fontId="4" fillId="0" borderId="12" xfId="1" applyFont="1" applyBorder="1"/>
    <xf numFmtId="0" fontId="22" fillId="0" borderId="0" xfId="1" applyFont="1" applyBorder="1"/>
    <xf numFmtId="0" fontId="4" fillId="0" borderId="10" xfId="1" applyFont="1" applyBorder="1" applyAlignment="1">
      <alignment vertical="center"/>
    </xf>
    <xf numFmtId="0" fontId="22" fillId="0" borderId="0" xfId="1" applyFont="1" applyFill="1" applyBorder="1" applyAlignment="1">
      <alignment horizontal="left"/>
    </xf>
    <xf numFmtId="0" fontId="23" fillId="0" borderId="12" xfId="1" applyFont="1" applyFill="1" applyBorder="1" applyAlignment="1">
      <alignment vertical="center"/>
    </xf>
    <xf numFmtId="0" fontId="17" fillId="0" borderId="0" xfId="1" applyFont="1" applyBorder="1" applyAlignment="1">
      <alignment vertical="center"/>
    </xf>
    <xf numFmtId="0" fontId="4" fillId="0" borderId="0" xfId="1" applyFont="1" applyBorder="1" applyAlignment="1">
      <alignment vertical="center"/>
    </xf>
    <xf numFmtId="0" fontId="4" fillId="0" borderId="0" xfId="1" applyFont="1" applyAlignment="1">
      <alignment vertical="center"/>
    </xf>
    <xf numFmtId="0" fontId="22" fillId="0" borderId="0" xfId="1" applyFont="1" applyFill="1" applyBorder="1" applyAlignment="1">
      <alignment horizontal="left" vertical="center" wrapText="1"/>
    </xf>
    <xf numFmtId="0" fontId="22" fillId="0" borderId="0" xfId="1" applyFont="1" applyBorder="1" applyAlignment="1"/>
    <xf numFmtId="0" fontId="4" fillId="0" borderId="0" xfId="1" applyFont="1" applyBorder="1" applyAlignment="1"/>
    <xf numFmtId="164" fontId="17" fillId="0" borderId="0" xfId="1" applyNumberFormat="1" applyFont="1" applyFill="1" applyBorder="1" applyAlignment="1">
      <alignment vertical="center"/>
    </xf>
    <xf numFmtId="0" fontId="4" fillId="0" borderId="7" xfId="1" applyFont="1" applyBorder="1"/>
    <xf numFmtId="0" fontId="4" fillId="0" borderId="13" xfId="1" applyFont="1" applyBorder="1"/>
    <xf numFmtId="164" fontId="17" fillId="0" borderId="13" xfId="1" applyNumberFormat="1" applyFont="1" applyFill="1" applyBorder="1" applyAlignment="1">
      <alignment horizontal="center" vertical="center"/>
    </xf>
    <xf numFmtId="0" fontId="23" fillId="0" borderId="5" xfId="1" applyFont="1" applyFill="1" applyBorder="1" applyAlignment="1">
      <alignment vertical="center"/>
    </xf>
    <xf numFmtId="164" fontId="17" fillId="0" borderId="0" xfId="1" applyNumberFormat="1" applyFont="1" applyFill="1" applyBorder="1" applyAlignment="1">
      <alignment horizontal="center" vertical="center"/>
    </xf>
    <xf numFmtId="0" fontId="23" fillId="0" borderId="0" xfId="1" applyFont="1" applyFill="1" applyBorder="1" applyAlignment="1">
      <alignment vertical="center"/>
    </xf>
    <xf numFmtId="0" fontId="4" fillId="0" borderId="0" xfId="1" applyBorder="1" applyAlignment="1">
      <alignment horizontal="center" vertical="center" wrapText="1"/>
    </xf>
    <xf numFmtId="0" fontId="24" fillId="0" borderId="4" xfId="1" applyFont="1" applyBorder="1" applyAlignment="1">
      <alignment vertical="center"/>
    </xf>
    <xf numFmtId="0" fontId="4" fillId="0" borderId="4" xfId="1" applyFont="1" applyBorder="1"/>
    <xf numFmtId="0" fontId="4" fillId="0" borderId="15" xfId="1" applyFont="1" applyBorder="1"/>
    <xf numFmtId="0" fontId="4" fillId="0" borderId="15" xfId="1" applyFont="1" applyBorder="1" applyAlignment="1">
      <alignment horizontal="center"/>
    </xf>
    <xf numFmtId="0" fontId="4" fillId="0" borderId="3" xfId="1" applyFont="1" applyBorder="1"/>
    <xf numFmtId="0" fontId="4" fillId="0" borderId="6" xfId="1" applyFont="1" applyBorder="1" applyAlignment="1">
      <alignment wrapText="1"/>
    </xf>
    <xf numFmtId="0" fontId="4" fillId="0" borderId="6" xfId="1" applyFont="1" applyBorder="1" applyAlignment="1">
      <alignment horizontal="center" wrapText="1"/>
    </xf>
    <xf numFmtId="0" fontId="4" fillId="0" borderId="7" xfId="1" applyFont="1" applyBorder="1" applyAlignment="1">
      <alignment horizontal="center" wrapText="1"/>
    </xf>
    <xf numFmtId="0" fontId="4" fillId="0" borderId="0" xfId="1" applyFont="1" applyBorder="1" applyAlignment="1">
      <alignment wrapText="1"/>
    </xf>
    <xf numFmtId="0" fontId="4" fillId="0" borderId="0" xfId="1" applyFont="1" applyAlignment="1">
      <alignment wrapText="1"/>
    </xf>
    <xf numFmtId="14" fontId="4" fillId="0" borderId="0" xfId="1" applyNumberFormat="1" applyFont="1" applyBorder="1" applyAlignment="1">
      <alignment horizontal="center"/>
    </xf>
    <xf numFmtId="0" fontId="4" fillId="0" borderId="0" xfId="1" applyFont="1" applyBorder="1" applyAlignment="1">
      <alignment horizontal="center"/>
    </xf>
    <xf numFmtId="0" fontId="11" fillId="0" borderId="0" xfId="1" applyFont="1" applyBorder="1"/>
    <xf numFmtId="0" fontId="11" fillId="0" borderId="0" xfId="1" applyFont="1" applyFill="1" applyBorder="1" applyAlignment="1">
      <alignment horizontal="center" wrapText="1"/>
    </xf>
    <xf numFmtId="0" fontId="11" fillId="0" borderId="0" xfId="1" applyFont="1" applyBorder="1" applyAlignment="1">
      <alignment horizontal="center"/>
    </xf>
    <xf numFmtId="0" fontId="27" fillId="0" borderId="1" xfId="0" applyFont="1" applyBorder="1" applyAlignment="1">
      <alignment vertical="center" wrapText="1"/>
    </xf>
    <xf numFmtId="0" fontId="27" fillId="0" borderId="1" xfId="0" applyFont="1" applyBorder="1" applyAlignment="1">
      <alignment horizontal="center" vertical="center" wrapText="1"/>
    </xf>
    <xf numFmtId="0" fontId="25" fillId="0" borderId="0" xfId="0" applyFont="1"/>
    <xf numFmtId="0" fontId="0" fillId="0" borderId="16" xfId="0" applyFill="1" applyBorder="1"/>
    <xf numFmtId="0" fontId="0" fillId="0" borderId="2" xfId="0" applyFill="1" applyBorder="1"/>
    <xf numFmtId="0" fontId="0" fillId="0" borderId="9" xfId="0" applyFill="1" applyBorder="1"/>
    <xf numFmtId="0" fontId="0" fillId="0" borderId="8" xfId="0" applyFill="1" applyBorder="1"/>
    <xf numFmtId="0" fontId="27" fillId="0" borderId="0" xfId="0" applyFont="1" applyAlignment="1">
      <alignment horizontal="center" vertical="center"/>
    </xf>
    <xf numFmtId="0" fontId="27" fillId="0" borderId="0" xfId="0" applyFont="1" applyAlignment="1">
      <alignment wrapText="1"/>
    </xf>
    <xf numFmtId="0" fontId="27" fillId="0" borderId="0" xfId="0" applyFont="1" applyAlignment="1">
      <alignment vertical="center"/>
    </xf>
    <xf numFmtId="0" fontId="27" fillId="12" borderId="1" xfId="0" applyFont="1" applyFill="1" applyBorder="1" applyAlignment="1">
      <alignment horizontal="center" vertical="center" wrapText="1"/>
    </xf>
    <xf numFmtId="0" fontId="0" fillId="2" borderId="1" xfId="0" applyFont="1" applyFill="1" applyBorder="1"/>
    <xf numFmtId="0" fontId="0" fillId="2" borderId="2" xfId="0" applyFont="1" applyFill="1" applyBorder="1"/>
    <xf numFmtId="0" fontId="0" fillId="2" borderId="1" xfId="0" applyFill="1" applyBorder="1"/>
    <xf numFmtId="0" fontId="0" fillId="0" borderId="1" xfId="0" applyFill="1" applyBorder="1"/>
    <xf numFmtId="0" fontId="0" fillId="2" borderId="4" xfId="0" applyFill="1" applyBorder="1"/>
    <xf numFmtId="0" fontId="0" fillId="2" borderId="8" xfId="0" applyFill="1" applyBorder="1"/>
    <xf numFmtId="0" fontId="0" fillId="2" borderId="2" xfId="0" applyFill="1" applyBorder="1"/>
    <xf numFmtId="0" fontId="0" fillId="2" borderId="9" xfId="0" applyFill="1" applyBorder="1"/>
    <xf numFmtId="0" fontId="27" fillId="0" borderId="0" xfId="0" applyFont="1" applyAlignment="1"/>
    <xf numFmtId="0" fontId="27" fillId="0" borderId="0" xfId="0" applyFont="1"/>
    <xf numFmtId="0" fontId="27" fillId="0" borderId="0" xfId="0" applyFont="1" applyAlignment="1">
      <alignment horizontal="center" vertical="center" wrapText="1"/>
    </xf>
    <xf numFmtId="0" fontId="0" fillId="0" borderId="16" xfId="0" applyFill="1" applyBorder="1"/>
    <xf numFmtId="0" fontId="0" fillId="2" borderId="3" xfId="0" applyFont="1" applyFill="1" applyBorder="1"/>
    <xf numFmtId="0" fontId="0" fillId="2" borderId="8" xfId="0" applyFont="1" applyFill="1" applyBorder="1"/>
    <xf numFmtId="0" fontId="27" fillId="0" borderId="0" xfId="0" applyFont="1" applyAlignment="1">
      <alignment vertical="center" wrapText="1"/>
    </xf>
    <xf numFmtId="0" fontId="4" fillId="1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7" fillId="0" borderId="1" xfId="0" applyFont="1" applyFill="1" applyBorder="1" applyAlignment="1">
      <alignment horizontal="center" vertical="center" wrapText="1"/>
    </xf>
    <xf numFmtId="0" fontId="27" fillId="8" borderId="1" xfId="0" applyFont="1" applyFill="1" applyBorder="1" applyAlignment="1">
      <alignment vertical="center" wrapText="1"/>
    </xf>
    <xf numFmtId="0" fontId="27" fillId="8" borderId="1" xfId="0" applyFont="1" applyFill="1" applyBorder="1" applyAlignment="1">
      <alignment horizontal="center" vertical="center" wrapText="1"/>
    </xf>
    <xf numFmtId="14" fontId="22" fillId="0" borderId="0" xfId="1" applyNumberFormat="1" applyFont="1" applyFill="1" applyBorder="1" applyAlignment="1">
      <alignment vertical="center"/>
    </xf>
    <xf numFmtId="0" fontId="29" fillId="0" borderId="0" xfId="1" applyFont="1" applyBorder="1" applyAlignment="1">
      <alignment horizontal="right"/>
    </xf>
    <xf numFmtId="0" fontId="24" fillId="15" borderId="1" xfId="0" applyFont="1" applyFill="1" applyBorder="1" applyAlignment="1">
      <alignment vertical="center" wrapText="1"/>
    </xf>
    <xf numFmtId="0" fontId="24" fillId="15" borderId="1" xfId="0" applyFont="1" applyFill="1" applyBorder="1" applyAlignment="1">
      <alignment horizontal="center" vertical="center" wrapText="1"/>
    </xf>
    <xf numFmtId="0" fontId="24" fillId="15" borderId="2" xfId="0" applyFont="1" applyFill="1" applyBorder="1" applyAlignment="1">
      <alignment horizontal="center" vertical="center" wrapText="1"/>
    </xf>
    <xf numFmtId="0" fontId="4" fillId="0" borderId="1" xfId="0" applyFont="1" applyBorder="1" applyAlignment="1">
      <alignment vertical="center" wrapText="1"/>
    </xf>
    <xf numFmtId="0" fontId="27" fillId="0" borderId="1" xfId="0" applyFont="1" applyFill="1" applyBorder="1" applyAlignment="1">
      <alignment vertical="center" wrapText="1"/>
    </xf>
    <xf numFmtId="0" fontId="24" fillId="15" borderId="1" xfId="0" applyFont="1" applyFill="1" applyBorder="1" applyAlignment="1">
      <alignment vertical="center"/>
    </xf>
    <xf numFmtId="0" fontId="28" fillId="15" borderId="1" xfId="0" applyFont="1" applyFill="1" applyBorder="1" applyAlignment="1">
      <alignment vertical="center" wrapText="1"/>
    </xf>
    <xf numFmtId="0" fontId="28" fillId="15" borderId="1" xfId="0" applyFont="1" applyFill="1" applyBorder="1" applyAlignment="1">
      <alignment horizontal="center" vertical="center" wrapText="1"/>
    </xf>
    <xf numFmtId="0" fontId="28" fillId="15" borderId="2" xfId="0" applyFont="1" applyFill="1" applyBorder="1" applyAlignment="1">
      <alignment horizontal="center" vertical="center" wrapText="1"/>
    </xf>
    <xf numFmtId="0" fontId="26" fillId="15" borderId="1" xfId="0" applyFont="1" applyFill="1" applyBorder="1" applyAlignment="1">
      <alignment vertical="center" wrapText="1"/>
    </xf>
    <xf numFmtId="0" fontId="4" fillId="8" borderId="1" xfId="0" applyFont="1" applyFill="1" applyBorder="1" applyAlignment="1">
      <alignment vertical="center" wrapText="1"/>
    </xf>
    <xf numFmtId="0" fontId="4" fillId="13"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26" fillId="15" borderId="1" xfId="0" applyFont="1" applyFill="1" applyBorder="1" applyAlignment="1">
      <alignment vertical="center"/>
    </xf>
    <xf numFmtId="0" fontId="3" fillId="12" borderId="5" xfId="0" applyFont="1" applyFill="1" applyBorder="1" applyAlignment="1">
      <alignment horizontal="center" vertical="center" wrapText="1"/>
    </xf>
    <xf numFmtId="0" fontId="3" fillId="12" borderId="6" xfId="0" applyFont="1" applyFill="1" applyBorder="1" applyAlignment="1">
      <alignment horizontal="center" vertical="center" wrapText="1"/>
    </xf>
    <xf numFmtId="0" fontId="32" fillId="0" borderId="1" xfId="0" pivotButton="1" applyFont="1" applyBorder="1"/>
    <xf numFmtId="0" fontId="32" fillId="0" borderId="1" xfId="0" applyFont="1" applyBorder="1"/>
    <xf numFmtId="0" fontId="32" fillId="0" borderId="1" xfId="0" applyFont="1" applyBorder="1" applyAlignment="1">
      <alignment horizontal="left"/>
    </xf>
    <xf numFmtId="0" fontId="32" fillId="0" borderId="1" xfId="0" applyNumberFormat="1" applyFont="1" applyBorder="1"/>
    <xf numFmtId="0" fontId="4" fillId="0" borderId="1" xfId="1" applyFont="1" applyBorder="1" applyAlignment="1">
      <alignment vertical="center" wrapText="1" shrinkToFit="1"/>
    </xf>
    <xf numFmtId="14" fontId="4" fillId="0" borderId="1" xfId="1" applyNumberFormat="1" applyFont="1" applyFill="1" applyBorder="1" applyAlignment="1">
      <alignment horizontal="center" vertical="center"/>
    </xf>
    <xf numFmtId="0" fontId="4" fillId="0" borderId="4" xfId="1" applyFont="1" applyBorder="1" applyAlignment="1">
      <alignment horizontal="center" vertical="center"/>
    </xf>
    <xf numFmtId="0" fontId="33" fillId="14" borderId="1" xfId="0" applyFont="1" applyFill="1" applyBorder="1" applyAlignment="1">
      <alignment horizontal="center" vertical="center" wrapText="1"/>
    </xf>
    <xf numFmtId="0" fontId="33" fillId="14" borderId="1" xfId="0" applyFont="1" applyFill="1" applyBorder="1" applyAlignment="1">
      <alignment horizontal="center" textRotation="90"/>
    </xf>
    <xf numFmtId="0" fontId="27" fillId="9" borderId="0" xfId="0" applyFont="1" applyFill="1"/>
    <xf numFmtId="0" fontId="27" fillId="0" borderId="1" xfId="0" applyFont="1" applyBorder="1" applyAlignment="1">
      <alignment horizontal="left" vertical="center" wrapText="1"/>
    </xf>
    <xf numFmtId="0" fontId="27" fillId="9" borderId="0" xfId="0" applyFont="1" applyFill="1" applyAlignment="1">
      <alignment wrapText="1"/>
    </xf>
    <xf numFmtId="0" fontId="33" fillId="14" borderId="1" xfId="0" applyFont="1" applyFill="1" applyBorder="1"/>
    <xf numFmtId="0" fontId="33" fillId="14" borderId="1" xfId="0" applyFont="1" applyFill="1" applyBorder="1" applyAlignment="1">
      <alignment horizontal="left" textRotation="90" wrapText="1"/>
    </xf>
    <xf numFmtId="0" fontId="33" fillId="14" borderId="1" xfId="0" applyFont="1" applyFill="1" applyBorder="1" applyAlignment="1">
      <alignment horizontal="center" textRotation="90" wrapText="1"/>
    </xf>
    <xf numFmtId="0" fontId="34" fillId="0" borderId="1" xfId="0" applyFont="1" applyBorder="1" applyAlignment="1">
      <alignment horizontal="center"/>
    </xf>
    <xf numFmtId="0" fontId="34" fillId="0" borderId="1" xfId="0" applyFont="1" applyBorder="1" applyAlignment="1">
      <alignment horizontal="center" vertical="center"/>
    </xf>
    <xf numFmtId="0" fontId="2" fillId="0" borderId="0" xfId="0" applyFont="1"/>
    <xf numFmtId="0" fontId="0" fillId="0" borderId="0" xfId="0" applyFont="1"/>
    <xf numFmtId="0" fontId="34" fillId="10" borderId="1" xfId="0" applyFont="1" applyFill="1" applyBorder="1" applyAlignment="1">
      <alignment horizontal="center"/>
    </xf>
    <xf numFmtId="0" fontId="34" fillId="10" borderId="1" xfId="0" applyFont="1" applyFill="1" applyBorder="1" applyAlignment="1">
      <alignment horizontal="center" vertical="center"/>
    </xf>
    <xf numFmtId="0" fontId="0" fillId="0" borderId="0" xfId="0" applyFont="1" applyAlignment="1">
      <alignment wrapText="1"/>
    </xf>
    <xf numFmtId="0" fontId="34" fillId="11" borderId="1" xfId="0" applyFont="1" applyFill="1" applyBorder="1" applyAlignment="1">
      <alignment horizontal="center" vertical="center"/>
    </xf>
    <xf numFmtId="0" fontId="33" fillId="15" borderId="1" xfId="0" applyFont="1" applyFill="1" applyBorder="1" applyAlignment="1"/>
    <xf numFmtId="0" fontId="33" fillId="15" borderId="1" xfId="0" applyFont="1" applyFill="1" applyBorder="1" applyAlignment="1">
      <alignment vertical="center" wrapText="1"/>
    </xf>
    <xf numFmtId="0" fontId="33" fillId="15" borderId="1" xfId="0" applyFont="1" applyFill="1" applyBorder="1" applyAlignment="1">
      <alignment vertical="center" textRotation="90" wrapText="1"/>
    </xf>
    <xf numFmtId="0" fontId="33" fillId="15" borderId="1" xfId="0" applyFont="1" applyFill="1" applyBorder="1" applyAlignment="1">
      <alignment vertical="center"/>
    </xf>
    <xf numFmtId="0" fontId="33" fillId="15" borderId="1" xfId="0" applyFont="1" applyFill="1" applyBorder="1" applyAlignment="1">
      <alignment horizontal="center" vertical="center" textRotation="90" wrapText="1"/>
    </xf>
    <xf numFmtId="0" fontId="33" fillId="15" borderId="1" xfId="0" applyFont="1" applyFill="1" applyBorder="1" applyAlignment="1">
      <alignment horizontal="center" vertical="center"/>
    </xf>
    <xf numFmtId="0" fontId="35" fillId="0" borderId="0" xfId="2"/>
    <xf numFmtId="0" fontId="27" fillId="0" borderId="0" xfId="0" applyFont="1" applyAlignment="1">
      <alignment horizontal="center"/>
    </xf>
    <xf numFmtId="0" fontId="33" fillId="15" borderId="1" xfId="0" applyFont="1" applyFill="1" applyBorder="1" applyAlignment="1">
      <alignment horizontal="center" vertical="center" textRotation="90" wrapText="1"/>
    </xf>
    <xf numFmtId="0" fontId="31" fillId="0" borderId="0" xfId="0" applyFont="1"/>
    <xf numFmtId="0" fontId="4" fillId="0" borderId="0" xfId="0" applyFont="1" applyFill="1" applyBorder="1" applyAlignment="1">
      <alignment vertical="center" wrapText="1"/>
    </xf>
    <xf numFmtId="0" fontId="33" fillId="15" borderId="6" xfId="0" applyFont="1" applyFill="1" applyBorder="1" applyAlignment="1"/>
    <xf numFmtId="0" fontId="34" fillId="10" borderId="6" xfId="0" applyFont="1" applyFill="1" applyBorder="1" applyAlignment="1">
      <alignment horizontal="center"/>
    </xf>
    <xf numFmtId="0" fontId="34" fillId="10" borderId="6" xfId="0" applyFont="1" applyFill="1" applyBorder="1" applyAlignment="1">
      <alignment horizontal="center" vertical="center"/>
    </xf>
    <xf numFmtId="0" fontId="33" fillId="0" borderId="0" xfId="0" applyFont="1" applyFill="1" applyBorder="1" applyAlignment="1">
      <alignment horizontal="center" vertical="center" textRotation="90" wrapText="1"/>
    </xf>
    <xf numFmtId="0" fontId="33" fillId="0" borderId="0" xfId="0" applyFont="1" applyFill="1" applyBorder="1" applyAlignment="1">
      <alignment vertical="center"/>
    </xf>
    <xf numFmtId="0" fontId="34" fillId="0" borderId="0" xfId="0" applyFont="1" applyFill="1" applyBorder="1" applyAlignment="1">
      <alignment horizontal="center" vertical="center"/>
    </xf>
    <xf numFmtId="0" fontId="0" fillId="0" borderId="0" xfId="0" applyFill="1" applyBorder="1"/>
    <xf numFmtId="0" fontId="34" fillId="0" borderId="0" xfId="0" applyFont="1" applyBorder="1" applyAlignment="1">
      <alignment horizontal="center" vertical="center"/>
    </xf>
    <xf numFmtId="0" fontId="33" fillId="0" borderId="0" xfId="0" applyFont="1" applyFill="1" applyBorder="1" applyAlignment="1">
      <alignment horizontal="center" vertical="center"/>
    </xf>
    <xf numFmtId="0" fontId="34" fillId="0" borderId="1" xfId="0" applyFont="1" applyBorder="1" applyAlignment="1">
      <alignment horizontal="center"/>
    </xf>
    <xf numFmtId="0" fontId="34" fillId="0" borderId="1" xfId="0" applyFont="1" applyBorder="1" applyAlignment="1">
      <alignment horizontal="center" vertical="center"/>
    </xf>
    <xf numFmtId="0" fontId="34" fillId="16" borderId="1" xfId="0" applyFont="1" applyFill="1" applyBorder="1" applyAlignment="1">
      <alignment horizontal="center" vertical="center"/>
    </xf>
    <xf numFmtId="0" fontId="33" fillId="15" borderId="1" xfId="0" applyFont="1" applyFill="1" applyBorder="1" applyAlignment="1"/>
    <xf numFmtId="0" fontId="27" fillId="17" borderId="1" xfId="0" applyFont="1" applyFill="1" applyBorder="1" applyAlignment="1">
      <alignment horizontal="center" vertical="center" wrapText="1"/>
    </xf>
    <xf numFmtId="0" fontId="27" fillId="8" borderId="0" xfId="0" applyFont="1" applyFill="1"/>
    <xf numFmtId="0" fontId="27" fillId="8" borderId="1" xfId="0" applyFont="1" applyFill="1" applyBorder="1" applyAlignment="1">
      <alignment horizontal="left" vertical="center" wrapText="1"/>
    </xf>
    <xf numFmtId="0" fontId="27" fillId="0" borderId="1" xfId="0" applyFont="1" applyBorder="1" applyAlignment="1">
      <alignment horizontal="left" vertical="top" wrapText="1"/>
    </xf>
    <xf numFmtId="0" fontId="5" fillId="0" borderId="0" xfId="1" applyFont="1" applyBorder="1" applyAlignment="1">
      <alignment horizontal="center"/>
    </xf>
    <xf numFmtId="0" fontId="14" fillId="0" borderId="0" xfId="1" applyFont="1" applyAlignment="1">
      <alignment horizontal="right" wrapText="1"/>
    </xf>
    <xf numFmtId="0" fontId="15" fillId="0" borderId="0" xfId="1" applyFont="1" applyAlignment="1"/>
    <xf numFmtId="0" fontId="4" fillId="0" borderId="0" xfId="1" applyFont="1" applyBorder="1" applyAlignment="1">
      <alignment horizontal="center"/>
    </xf>
    <xf numFmtId="0" fontId="4" fillId="0" borderId="0" xfId="1" applyBorder="1"/>
    <xf numFmtId="0" fontId="16" fillId="0" borderId="0" xfId="1" applyFont="1" applyFill="1" applyBorder="1" applyAlignment="1">
      <alignment horizontal="center" vertical="center" wrapText="1"/>
    </xf>
    <xf numFmtId="0" fontId="4" fillId="0" borderId="0" xfId="1" applyFill="1" applyBorder="1" applyAlignment="1">
      <alignment horizontal="center" vertical="center" wrapText="1"/>
    </xf>
    <xf numFmtId="0" fontId="4" fillId="0" borderId="4" xfId="1" applyFont="1" applyBorder="1" applyAlignment="1">
      <alignment horizontal="center" wrapText="1"/>
    </xf>
    <xf numFmtId="0" fontId="4" fillId="0" borderId="3" xfId="1" applyBorder="1" applyAlignment="1">
      <alignment wrapText="1"/>
    </xf>
    <xf numFmtId="0" fontId="4" fillId="0" borderId="4" xfId="1" applyFont="1" applyBorder="1" applyAlignment="1">
      <alignment horizontal="center" vertical="center"/>
    </xf>
    <xf numFmtId="0" fontId="4" fillId="0" borderId="3" xfId="1" applyBorder="1" applyAlignment="1">
      <alignment vertical="center"/>
    </xf>
    <xf numFmtId="0" fontId="36" fillId="0" borderId="0" xfId="0" applyFont="1" applyAlignment="1">
      <alignment horizontal="center"/>
    </xf>
    <xf numFmtId="0" fontId="33" fillId="15" borderId="4" xfId="0" applyFont="1" applyFill="1" applyBorder="1" applyAlignment="1">
      <alignment horizontal="center" vertical="center" wrapText="1"/>
    </xf>
    <xf numFmtId="0" fontId="33" fillId="15" borderId="15" xfId="0" applyFont="1" applyFill="1" applyBorder="1" applyAlignment="1">
      <alignment horizontal="center" vertical="center" wrapText="1"/>
    </xf>
    <xf numFmtId="0" fontId="33" fillId="15" borderId="17" xfId="0" applyFont="1" applyFill="1" applyBorder="1" applyAlignment="1">
      <alignment horizontal="center" vertical="center" wrapText="1"/>
    </xf>
    <xf numFmtId="0" fontId="33" fillId="15" borderId="1" xfId="0" applyFont="1" applyFill="1" applyBorder="1" applyAlignment="1">
      <alignment horizontal="center" vertical="center" textRotation="90"/>
    </xf>
    <xf numFmtId="0" fontId="33" fillId="15" borderId="2" xfId="0" applyFont="1" applyFill="1" applyBorder="1" applyAlignment="1">
      <alignment horizontal="center" vertical="center" textRotation="90" wrapText="1"/>
    </xf>
    <xf numFmtId="0" fontId="33" fillId="15" borderId="16" xfId="0" applyFont="1" applyFill="1" applyBorder="1" applyAlignment="1">
      <alignment horizontal="center" vertical="center" textRotation="90" wrapText="1"/>
    </xf>
    <xf numFmtId="0" fontId="33" fillId="15" borderId="6" xfId="0" applyFont="1" applyFill="1" applyBorder="1" applyAlignment="1">
      <alignment horizontal="center" vertical="center" textRotation="90" wrapText="1"/>
    </xf>
    <xf numFmtId="0" fontId="33" fillId="15" borderId="1" xfId="0" applyFont="1" applyFill="1" applyBorder="1" applyAlignment="1">
      <alignment horizontal="center" vertical="center" textRotation="90" wrapText="1"/>
    </xf>
    <xf numFmtId="0" fontId="33" fillId="14" borderId="1" xfId="0" applyFont="1" applyFill="1" applyBorder="1" applyAlignment="1">
      <alignment horizontal="center" vertical="center" wrapText="1"/>
    </xf>
    <xf numFmtId="0" fontId="33" fillId="14" borderId="1" xfId="0" applyFont="1" applyFill="1" applyBorder="1" applyAlignment="1">
      <alignment horizontal="center"/>
    </xf>
    <xf numFmtId="0" fontId="33" fillId="14" borderId="4" xfId="0" applyFont="1" applyFill="1" applyBorder="1" applyAlignment="1">
      <alignment horizontal="center"/>
    </xf>
    <xf numFmtId="0" fontId="33" fillId="14" borderId="3" xfId="0" applyFont="1" applyFill="1" applyBorder="1" applyAlignment="1">
      <alignment horizontal="center"/>
    </xf>
    <xf numFmtId="0" fontId="33" fillId="14" borderId="2" xfId="0" applyFont="1" applyFill="1" applyBorder="1" applyAlignment="1">
      <alignment horizontal="center" textRotation="90" wrapText="1"/>
    </xf>
    <xf numFmtId="0" fontId="33" fillId="14" borderId="6" xfId="0" applyFont="1" applyFill="1" applyBorder="1" applyAlignment="1">
      <alignment horizontal="center" textRotation="90" wrapText="1"/>
    </xf>
    <xf numFmtId="0" fontId="33" fillId="14" borderId="2" xfId="0" applyFont="1" applyFill="1" applyBorder="1" applyAlignment="1">
      <alignment horizontal="center" textRotation="90"/>
    </xf>
    <xf numFmtId="0" fontId="33" fillId="14" borderId="6" xfId="0" applyFont="1" applyFill="1" applyBorder="1" applyAlignment="1">
      <alignment horizontal="center" textRotation="90"/>
    </xf>
    <xf numFmtId="0" fontId="33" fillId="14" borderId="4" xfId="0" applyFont="1" applyFill="1" applyBorder="1" applyAlignment="1">
      <alignment horizontal="center" vertical="center" wrapText="1"/>
    </xf>
    <xf numFmtId="0" fontId="33" fillId="14" borderId="15" xfId="0" applyFont="1" applyFill="1" applyBorder="1" applyAlignment="1">
      <alignment horizontal="center" vertical="center" wrapText="1"/>
    </xf>
    <xf numFmtId="0" fontId="33" fillId="14" borderId="3" xfId="0" applyFont="1" applyFill="1" applyBorder="1" applyAlignment="1">
      <alignment horizontal="center" vertical="center" wrapText="1"/>
    </xf>
    <xf numFmtId="0" fontId="27" fillId="0" borderId="1" xfId="0" applyFont="1" applyBorder="1" applyAlignment="1">
      <alignment vertical="top" wrapText="1"/>
    </xf>
    <xf numFmtId="0" fontId="26" fillId="15" borderId="1" xfId="0" applyFont="1" applyFill="1" applyBorder="1" applyAlignment="1">
      <alignment horizontal="center" wrapText="1"/>
    </xf>
    <xf numFmtId="0" fontId="27" fillId="0" borderId="1" xfId="0" applyFont="1" applyBorder="1" applyAlignment="1">
      <alignment horizontal="left" vertical="top" wrapText="1"/>
    </xf>
    <xf numFmtId="0" fontId="27" fillId="0" borderId="4" xfId="0" applyFont="1" applyFill="1" applyBorder="1" applyAlignment="1"/>
    <xf numFmtId="0" fontId="27" fillId="0" borderId="15" xfId="0" applyFont="1" applyFill="1" applyBorder="1" applyAlignment="1"/>
    <xf numFmtId="0" fontId="27" fillId="0" borderId="17" xfId="0" applyFont="1" applyFill="1" applyBorder="1" applyAlignment="1"/>
    <xf numFmtId="0" fontId="27" fillId="0" borderId="4" xfId="0" applyFont="1" applyFill="1" applyBorder="1" applyAlignment="1">
      <alignment vertical="top" wrapText="1"/>
    </xf>
    <xf numFmtId="0" fontId="27" fillId="0" borderId="15" xfId="0" applyFont="1" applyFill="1" applyBorder="1" applyAlignment="1">
      <alignment vertical="top" wrapText="1"/>
    </xf>
    <xf numFmtId="0" fontId="27" fillId="0" borderId="17" xfId="0" applyFont="1" applyFill="1" applyBorder="1" applyAlignment="1">
      <alignment vertical="top" wrapText="1"/>
    </xf>
    <xf numFmtId="0" fontId="26" fillId="15" borderId="4" xfId="0" applyFont="1" applyFill="1" applyBorder="1" applyAlignment="1">
      <alignment horizontal="left" vertical="center" wrapText="1"/>
    </xf>
    <xf numFmtId="0" fontId="26" fillId="15" borderId="15" xfId="0" applyFont="1" applyFill="1" applyBorder="1" applyAlignment="1">
      <alignment horizontal="left" vertical="center" wrapText="1"/>
    </xf>
    <xf numFmtId="0" fontId="26" fillId="15" borderId="17" xfId="0" applyFont="1" applyFill="1" applyBorder="1" applyAlignment="1">
      <alignment horizontal="left" vertical="center" wrapText="1"/>
    </xf>
    <xf numFmtId="0" fontId="27" fillId="0" borderId="1" xfId="0" applyFont="1" applyBorder="1" applyAlignment="1">
      <alignment horizontal="left" vertical="top"/>
    </xf>
    <xf numFmtId="0" fontId="27" fillId="0" borderId="4" xfId="0" applyFont="1" applyFill="1" applyBorder="1" applyAlignment="1">
      <alignment horizontal="left"/>
    </xf>
    <xf numFmtId="0" fontId="27" fillId="0" borderId="15" xfId="0" applyFont="1" applyFill="1" applyBorder="1" applyAlignment="1">
      <alignment horizontal="left"/>
    </xf>
    <xf numFmtId="0" fontId="27" fillId="0" borderId="3" xfId="0" applyFont="1" applyFill="1" applyBorder="1" applyAlignment="1">
      <alignment horizontal="left"/>
    </xf>
    <xf numFmtId="0" fontId="27" fillId="0" borderId="4" xfId="0" applyFont="1" applyFill="1" applyBorder="1" applyAlignment="1">
      <alignment horizontal="left" vertical="top" wrapText="1"/>
    </xf>
    <xf numFmtId="0" fontId="27" fillId="0" borderId="15" xfId="0" applyFont="1" applyFill="1" applyBorder="1" applyAlignment="1">
      <alignment horizontal="left" vertical="top" wrapText="1"/>
    </xf>
    <xf numFmtId="0" fontId="27" fillId="0" borderId="3" xfId="0" applyFont="1" applyFill="1" applyBorder="1" applyAlignment="1">
      <alignment horizontal="left" vertical="top" wrapText="1"/>
    </xf>
    <xf numFmtId="0" fontId="24" fillId="15" borderId="1" xfId="0" applyFont="1" applyFill="1" applyBorder="1" applyAlignment="1">
      <alignment horizontal="left" vertical="center"/>
    </xf>
    <xf numFmtId="0" fontId="27" fillId="8" borderId="1" xfId="0" applyFont="1" applyFill="1" applyBorder="1" applyAlignment="1">
      <alignment horizontal="left" vertical="top" wrapText="1"/>
    </xf>
    <xf numFmtId="0" fontId="27" fillId="8" borderId="1" xfId="0" applyFont="1" applyFill="1" applyBorder="1" applyAlignment="1">
      <alignment horizontal="left" vertical="top"/>
    </xf>
    <xf numFmtId="0" fontId="24" fillId="15" borderId="4" xfId="0" applyFont="1" applyFill="1" applyBorder="1" applyAlignment="1">
      <alignment horizontal="center" vertical="top" wrapText="1"/>
    </xf>
    <xf numFmtId="0" fontId="24" fillId="15" borderId="15" xfId="0" applyFont="1" applyFill="1" applyBorder="1" applyAlignment="1">
      <alignment horizontal="center" vertical="top" wrapText="1"/>
    </xf>
    <xf numFmtId="0" fontId="24" fillId="15" borderId="3" xfId="0" applyFont="1" applyFill="1" applyBorder="1" applyAlignment="1">
      <alignment horizontal="center" vertical="top" wrapText="1"/>
    </xf>
    <xf numFmtId="0" fontId="27" fillId="0" borderId="1" xfId="0" applyFont="1" applyBorder="1" applyAlignment="1">
      <alignment horizontal="left" wrapText="1"/>
    </xf>
    <xf numFmtId="0" fontId="26" fillId="15" borderId="1" xfId="0" applyFont="1" applyFill="1" applyBorder="1" applyAlignment="1">
      <alignment horizontal="left" vertical="center"/>
    </xf>
    <xf numFmtId="0" fontId="4" fillId="0" borderId="4" xfId="0" applyFont="1" applyFill="1" applyBorder="1" applyAlignment="1">
      <alignment horizontal="left"/>
    </xf>
    <xf numFmtId="0" fontId="4" fillId="0" borderId="15" xfId="0" applyFont="1" applyFill="1" applyBorder="1" applyAlignment="1">
      <alignment horizontal="left"/>
    </xf>
    <xf numFmtId="0" fontId="4" fillId="0" borderId="17" xfId="0" applyFont="1" applyFill="1" applyBorder="1" applyAlignment="1">
      <alignment horizontal="left"/>
    </xf>
    <xf numFmtId="0" fontId="4" fillId="0" borderId="4"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7" xfId="0" applyFont="1" applyFill="1" applyBorder="1" applyAlignment="1">
      <alignment horizontal="left" vertical="top" wrapText="1"/>
    </xf>
    <xf numFmtId="0" fontId="30" fillId="0" borderId="4" xfId="0" applyFont="1" applyFill="1" applyBorder="1" applyAlignment="1">
      <alignment horizontal="left"/>
    </xf>
    <xf numFmtId="0" fontId="30" fillId="0" borderId="15" xfId="0" applyFont="1" applyFill="1" applyBorder="1" applyAlignment="1">
      <alignment horizontal="left"/>
    </xf>
    <xf numFmtId="0" fontId="30" fillId="0" borderId="17" xfId="0" applyFont="1" applyFill="1" applyBorder="1" applyAlignment="1">
      <alignment horizontal="left"/>
    </xf>
    <xf numFmtId="0" fontId="30" fillId="0" borderId="4" xfId="0" applyFont="1" applyFill="1" applyBorder="1" applyAlignment="1">
      <alignment horizontal="left" vertical="top" wrapText="1"/>
    </xf>
    <xf numFmtId="0" fontId="30" fillId="0" borderId="15" xfId="0" applyFont="1" applyFill="1" applyBorder="1" applyAlignment="1">
      <alignment horizontal="left" vertical="top" wrapText="1"/>
    </xf>
    <xf numFmtId="0" fontId="30" fillId="0" borderId="17" xfId="0" applyFont="1" applyFill="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Fill="1" applyBorder="1" applyAlignment="1">
      <alignment horizontal="left"/>
    </xf>
    <xf numFmtId="0" fontId="27" fillId="0" borderId="17" xfId="0"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26" fillId="15" borderId="4" xfId="0" applyFont="1" applyFill="1" applyBorder="1" applyAlignment="1">
      <alignment horizontal="center" vertical="top" wrapText="1"/>
    </xf>
    <xf numFmtId="0" fontId="26" fillId="15" borderId="15" xfId="0" applyFont="1" applyFill="1" applyBorder="1" applyAlignment="1">
      <alignment horizontal="center" vertical="top" wrapText="1"/>
    </xf>
    <xf numFmtId="0" fontId="26" fillId="15" borderId="3" xfId="0" applyFont="1" applyFill="1" applyBorder="1" applyAlignment="1">
      <alignment horizontal="center" vertical="top" wrapText="1"/>
    </xf>
    <xf numFmtId="0" fontId="27" fillId="0" borderId="3" xfId="0" applyFont="1" applyFill="1" applyBorder="1" applyAlignment="1"/>
    <xf numFmtId="0" fontId="27" fillId="0" borderId="3" xfId="0" applyFont="1" applyFill="1" applyBorder="1" applyAlignment="1">
      <alignment vertical="top" wrapText="1"/>
    </xf>
    <xf numFmtId="0" fontId="27" fillId="0" borderId="4" xfId="0" applyFont="1" applyFill="1" applyBorder="1" applyAlignment="1">
      <alignment horizontal="left" wrapText="1"/>
    </xf>
    <xf numFmtId="0" fontId="27" fillId="0" borderId="15" xfId="0" applyFont="1" applyFill="1" applyBorder="1" applyAlignment="1">
      <alignment horizontal="left" wrapText="1"/>
    </xf>
    <xf numFmtId="0" fontId="27" fillId="0" borderId="3" xfId="0" applyFont="1" applyFill="1" applyBorder="1" applyAlignment="1">
      <alignment horizontal="left" wrapText="1"/>
    </xf>
    <xf numFmtId="0" fontId="24" fillId="15" borderId="1" xfId="0" applyFont="1" applyFill="1" applyBorder="1" applyAlignment="1">
      <alignment horizontal="left" vertical="center" wrapText="1"/>
    </xf>
  </cellXfs>
  <cellStyles count="3">
    <cellStyle name="Hyperlink" xfId="2" builtinId="8"/>
    <cellStyle name="Normal" xfId="0" builtinId="0"/>
    <cellStyle name="Normal 2" xfId="1" xr:uid="{8770C96C-3E44-47A5-B4D3-AACAE358E747}"/>
  </cellStyles>
  <dxfs count="512">
    <dxf>
      <font>
        <name val="Arial"/>
        <scheme val="none"/>
      </font>
    </dxf>
    <dxf>
      <font>
        <name val="Arial"/>
        <scheme val="none"/>
      </font>
    </dxf>
    <dxf>
      <font>
        <name val="Arial"/>
        <scheme val="none"/>
      </font>
    </dxf>
    <dxf>
      <font>
        <name val="Arial"/>
        <scheme val="none"/>
      </font>
    </dxf>
    <dxf>
      <font>
        <name val="Arial"/>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8" tint="0.79998168889431442"/>
        </patternFill>
      </fill>
      <border diagonalUp="0" diagonalDown="0">
        <left style="thin">
          <color indexed="64"/>
        </left>
        <right/>
        <top style="thin">
          <color indexed="64"/>
        </top>
        <bottom style="thin">
          <color indexed="64"/>
        </bottom>
        <vertical/>
        <horizontal/>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8" tint="0.79998168889431442"/>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8" tint="0.79998168889431442"/>
        </patternFill>
      </fill>
    </dxf>
    <dxf>
      <border outline="0">
        <bottom style="thin">
          <color indexed="64"/>
        </bottom>
      </border>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color theme="0"/>
      </font>
      <fill>
        <patternFill>
          <bgColor rgb="FFFFC000"/>
        </patternFill>
      </fill>
    </dxf>
    <dxf>
      <font>
        <b/>
        <i val="0"/>
        <color theme="0"/>
      </font>
      <fill>
        <patternFill>
          <bgColor rgb="FF00B050"/>
        </patternFill>
      </fill>
    </dxf>
    <dxf>
      <font>
        <b/>
        <i val="0"/>
        <color theme="0"/>
      </font>
      <fill>
        <patternFill>
          <bgColor rgb="FFFF0000"/>
        </patternFill>
      </fill>
    </dxf>
    <dxf>
      <font>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C000"/>
        </patternFill>
      </fill>
    </dxf>
    <dxf>
      <font>
        <b/>
        <i val="0"/>
        <color theme="0"/>
      </font>
      <fill>
        <patternFill>
          <bgColor rgb="FF00B050"/>
        </patternFill>
      </fill>
    </dxf>
  </dxfs>
  <tableStyles count="0" defaultTableStyle="TableStyleMedium2" defaultPivotStyle="PivotStyleLight16"/>
  <colors>
    <mruColors>
      <color rgb="FFAAE1FC"/>
      <color rgb="FFCC99FF"/>
      <color rgb="FF00CCFF"/>
      <color rgb="FF90CAC4"/>
      <color rgb="FF009999"/>
      <color rgb="FF2DB3D3"/>
      <color rgb="FF00CC99"/>
      <color rgb="FF33CCCC"/>
      <color rgb="FFFF99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[Waltham_Forest_Appendix_C_Spatial_Strategy_Policies_Assessment_Matrix_Reg18.xlsx]Pivot Chart!PivotTable6</c:name>
    <c:fmtId val="6"/>
  </c:pivotSource>
  <c:chart>
    <c:title>
      <c:tx>
        <c:strRef>
          <c:f>'Pivot Chart'!$B$1</c:f>
          <c:strCache>
            <c:ptCount val="1"/>
            <c:pt idx="0">
              <c:v>Leytonstone</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w="19050">
            <a:solidFill>
              <a:schemeClr val="lt1"/>
            </a:solid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marker>
          <c:symbol val="none"/>
        </c:marker>
      </c:pivotFmt>
      <c:pivotFmt>
        <c:idx val="3"/>
        <c:spPr>
          <a:solidFill>
            <a:schemeClr val="accent1"/>
          </a:solidFill>
          <a:ln w="19050">
            <a:solidFill>
              <a:schemeClr val="lt1"/>
            </a:solidFill>
          </a:ln>
          <a:effectLst/>
        </c:spPr>
        <c:marker>
          <c:symbol val="none"/>
        </c:marker>
      </c:pivotFmt>
      <c:pivotFmt>
        <c:idx val="4"/>
        <c:spPr>
          <a:solidFill>
            <a:schemeClr val="accent1"/>
          </a:solidFill>
          <a:ln w="19050">
            <a:solidFill>
              <a:schemeClr val="lt1"/>
            </a:solidFill>
          </a:ln>
          <a:effectLst/>
        </c:spPr>
        <c:marker>
          <c:symbol val="none"/>
        </c:marker>
      </c:pivotFmt>
      <c:pivotFmt>
        <c:idx val="5"/>
        <c:spPr>
          <a:solidFill>
            <a:schemeClr val="accent1"/>
          </a:solidFill>
          <a:ln w="19050">
            <a:solidFill>
              <a:schemeClr val="lt1"/>
            </a:solidFill>
          </a:ln>
          <a:effectLst/>
        </c:spPr>
        <c:marker>
          <c:symbol val="none"/>
        </c:marker>
      </c:pivotFmt>
      <c:pivotFmt>
        <c:idx val="6"/>
        <c:spPr>
          <a:solidFill>
            <a:schemeClr val="accent3"/>
          </a:solidFill>
          <a:ln w="19050">
            <a:solidFill>
              <a:schemeClr val="lt1"/>
            </a:solidFill>
          </a:ln>
          <a:effectLst/>
        </c:spPr>
      </c:pivotFmt>
      <c:pivotFmt>
        <c:idx val="7"/>
        <c:spPr>
          <a:solidFill>
            <a:srgbClr val="FFF5D9"/>
          </a:solidFill>
          <a:ln w="19050">
            <a:solidFill>
              <a:schemeClr val="lt1"/>
            </a:solidFill>
          </a:ln>
          <a:effectLst/>
        </c:spPr>
      </c:pivotFmt>
      <c:pivotFmt>
        <c:idx val="8"/>
        <c:spPr>
          <a:solidFill>
            <a:srgbClr val="F0904E"/>
          </a:solidFill>
          <a:ln w="19050">
            <a:solidFill>
              <a:schemeClr val="lt1"/>
            </a:solidFill>
          </a:ln>
          <a:effectLst/>
        </c:spPr>
      </c:pivotFmt>
      <c:pivotFmt>
        <c:idx val="9"/>
        <c:spPr>
          <a:solidFill>
            <a:srgbClr val="9ED561"/>
          </a:solidFill>
          <a:ln w="19050">
            <a:solidFill>
              <a:schemeClr val="lt1"/>
            </a:solidFill>
          </a:ln>
          <a:effectLst/>
        </c:spPr>
      </c:pivotFmt>
      <c:pivotFmt>
        <c:idx val="10"/>
        <c:spPr>
          <a:solidFill>
            <a:srgbClr val="F93341"/>
          </a:solidFill>
          <a:ln w="19050">
            <a:solidFill>
              <a:schemeClr val="lt1"/>
            </a:solidFill>
          </a:ln>
          <a:effectLst/>
        </c:spPr>
      </c:pivotFmt>
      <c:pivotFmt>
        <c:idx val="11"/>
        <c:spPr>
          <a:solidFill>
            <a:srgbClr val="339933"/>
          </a:solidFill>
          <a:ln w="19050">
            <a:solidFill>
              <a:schemeClr val="lt1"/>
            </a:solidFill>
          </a:ln>
          <a:effectLst/>
        </c:spPr>
      </c:pivotFmt>
    </c:pivotFmts>
    <c:plotArea>
      <c:layout/>
      <c:pieChart>
        <c:varyColors val="1"/>
        <c:ser>
          <c:idx val="0"/>
          <c:order val="0"/>
          <c:tx>
            <c:strRef>
              <c:f>'Pivot Chart'!$B$1</c:f>
              <c:strCache>
                <c:ptCount val="1"/>
                <c:pt idx="0">
                  <c:v>Total</c:v>
                </c:pt>
              </c:strCache>
            </c:strRef>
          </c:tx>
          <c:dPt>
            <c:idx val="0"/>
            <c:bubble3D val="0"/>
            <c:spPr>
              <a:solidFill>
                <a:schemeClr val="accent3"/>
              </a:solidFill>
              <a:ln w="19050">
                <a:solidFill>
                  <a:schemeClr val="lt1"/>
                </a:solidFill>
              </a:ln>
              <a:effectLst/>
            </c:spPr>
            <c:extLst>
              <c:ext xmlns:c16="http://schemas.microsoft.com/office/drawing/2014/chart" uri="{C3380CC4-5D6E-409C-BE32-E72D297353CC}">
                <c16:uniqueId val="{00000009-00F6-4C97-82C9-BA26BDF132A7}"/>
              </c:ext>
            </c:extLst>
          </c:dPt>
          <c:dPt>
            <c:idx val="1"/>
            <c:bubble3D val="0"/>
            <c:spPr>
              <a:solidFill>
                <a:srgbClr val="FFF5D9"/>
              </a:solidFill>
              <a:ln w="19050">
                <a:solidFill>
                  <a:schemeClr val="lt1"/>
                </a:solidFill>
              </a:ln>
              <a:effectLst/>
            </c:spPr>
            <c:extLst>
              <c:ext xmlns:c16="http://schemas.microsoft.com/office/drawing/2014/chart" uri="{C3380CC4-5D6E-409C-BE32-E72D297353CC}">
                <c16:uniqueId val="{0000000E-00F6-4C97-82C9-BA26BDF132A7}"/>
              </c:ext>
            </c:extLst>
          </c:dPt>
          <c:dPt>
            <c:idx val="2"/>
            <c:bubble3D val="0"/>
            <c:spPr>
              <a:solidFill>
                <a:srgbClr val="F0904E"/>
              </a:solidFill>
              <a:ln w="19050">
                <a:solidFill>
                  <a:schemeClr val="lt1"/>
                </a:solidFill>
              </a:ln>
              <a:effectLst/>
            </c:spPr>
            <c:extLst>
              <c:ext xmlns:c16="http://schemas.microsoft.com/office/drawing/2014/chart" uri="{C3380CC4-5D6E-409C-BE32-E72D297353CC}">
                <c16:uniqueId val="{00000014-00F6-4C97-82C9-BA26BDF132A7}"/>
              </c:ext>
            </c:extLst>
          </c:dPt>
          <c:dPt>
            <c:idx val="3"/>
            <c:bubble3D val="0"/>
            <c:spPr>
              <a:solidFill>
                <a:srgbClr val="9ED561"/>
              </a:solidFill>
              <a:ln w="19050">
                <a:solidFill>
                  <a:schemeClr val="lt1"/>
                </a:solidFill>
              </a:ln>
              <a:effectLst/>
            </c:spPr>
            <c:extLst>
              <c:ext xmlns:c16="http://schemas.microsoft.com/office/drawing/2014/chart" uri="{C3380CC4-5D6E-409C-BE32-E72D297353CC}">
                <c16:uniqueId val="{00000018-00F6-4C97-82C9-BA26BDF132A7}"/>
              </c:ext>
            </c:extLst>
          </c:dPt>
          <c:dPt>
            <c:idx val="4"/>
            <c:bubble3D val="0"/>
            <c:spPr>
              <a:solidFill>
                <a:srgbClr val="F93341"/>
              </a:solidFill>
              <a:ln w="19050">
                <a:solidFill>
                  <a:schemeClr val="lt1"/>
                </a:solidFill>
              </a:ln>
              <a:effectLst/>
            </c:spPr>
            <c:extLst>
              <c:ext xmlns:c16="http://schemas.microsoft.com/office/drawing/2014/chart" uri="{C3380CC4-5D6E-409C-BE32-E72D297353CC}">
                <c16:uniqueId val="{0000001D-00F6-4C97-82C9-BA26BDF132A7}"/>
              </c:ext>
            </c:extLst>
          </c:dPt>
          <c:dPt>
            <c:idx val="5"/>
            <c:bubble3D val="0"/>
            <c:spPr>
              <a:solidFill>
                <a:srgbClr val="339933"/>
              </a:solidFill>
              <a:ln w="19050">
                <a:solidFill>
                  <a:schemeClr val="lt1"/>
                </a:solidFill>
              </a:ln>
              <a:effectLst/>
            </c:spPr>
            <c:extLst>
              <c:ext xmlns:c16="http://schemas.microsoft.com/office/drawing/2014/chart" uri="{C3380CC4-5D6E-409C-BE32-E72D297353CC}">
                <c16:uniqueId val="{00000023-00F6-4C97-82C9-BA26BDF132A7}"/>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'Pivot Chart'!$B$1</c:f>
              <c:strCache>
                <c:ptCount val="6"/>
                <c:pt idx="0">
                  <c:v>Sum of Uncertain</c:v>
                </c:pt>
                <c:pt idx="1">
                  <c:v>Sum of Neutral</c:v>
                </c:pt>
                <c:pt idx="2">
                  <c:v>Sum of Minor Negative</c:v>
                </c:pt>
                <c:pt idx="3">
                  <c:v>Sum of Minor Positive</c:v>
                </c:pt>
                <c:pt idx="4">
                  <c:v>Sum of Significant Negative</c:v>
                </c:pt>
                <c:pt idx="5">
                  <c:v>Sum of Significant Positive</c:v>
                </c:pt>
              </c:strCache>
            </c:strRef>
          </c:cat>
          <c:val>
            <c:numRef>
              <c:f>'Pivot Chart'!$B$1</c:f>
              <c:numCache>
                <c:formatCode>General</c:formatCode>
                <c:ptCount val="6"/>
                <c:pt idx="0">
                  <c:v>2</c:v>
                </c:pt>
                <c:pt idx="1">
                  <c:v>1</c:v>
                </c:pt>
                <c:pt idx="2">
                  <c:v>2</c:v>
                </c:pt>
                <c:pt idx="3">
                  <c:v>6</c:v>
                </c:pt>
                <c:pt idx="4">
                  <c:v>2</c:v>
                </c:pt>
                <c:pt idx="5">
                  <c:v>4</c:v>
                </c:pt>
              </c:numCache>
            </c:numRef>
          </c:val>
          <c:extLst>
            <c:ext xmlns:c16="http://schemas.microsoft.com/office/drawing/2014/chart" uri="{C3380CC4-5D6E-409C-BE32-E72D297353CC}">
              <c16:uniqueId val="{00000000-00F6-4C97-82C9-BA26BDF132A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6015894213607529"/>
          <c:y val="0.28918656712969321"/>
          <c:w val="0.31007006191862263"/>
          <c:h val="0.6188129801327549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520701</xdr:colOff>
      <xdr:row>39</xdr:row>
      <xdr:rowOff>152399</xdr:rowOff>
    </xdr:from>
    <xdr:to>
      <xdr:col>5</xdr:col>
      <xdr:colOff>161925</xdr:colOff>
      <xdr:row>41</xdr:row>
      <xdr:rowOff>128269</xdr:rowOff>
    </xdr:to>
    <xdr:pic>
      <xdr:nvPicPr>
        <xdr:cNvPr id="2" name="Picture 1">
          <a:extLst>
            <a:ext uri="{FF2B5EF4-FFF2-40B4-BE49-F238E27FC236}">
              <a16:creationId xmlns:a16="http://schemas.microsoft.com/office/drawing/2014/main" id="{D57A8345-8BAA-40C6-9696-D1FA8E271A3C}"/>
            </a:ext>
          </a:extLst>
        </xdr:cNvPr>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1130301" y="8696324"/>
          <a:ext cx="1736724" cy="328295"/>
        </a:xfrm>
        <a:prstGeom prst="rect">
          <a:avLst/>
        </a:prstGeom>
      </xdr:spPr>
    </xdr:pic>
    <xdr:clientData/>
  </xdr:twoCellAnchor>
  <xdr:twoCellAnchor editAs="oneCell">
    <xdr:from>
      <xdr:col>2</xdr:col>
      <xdr:colOff>15069</xdr:colOff>
      <xdr:row>6</xdr:row>
      <xdr:rowOff>123825</xdr:rowOff>
    </xdr:from>
    <xdr:to>
      <xdr:col>4</xdr:col>
      <xdr:colOff>266701</xdr:colOff>
      <xdr:row>10</xdr:row>
      <xdr:rowOff>95250</xdr:rowOff>
    </xdr:to>
    <xdr:pic>
      <xdr:nvPicPr>
        <xdr:cNvPr id="3" name="Picture 2" descr="Image result for waltham forest logo">
          <a:extLst>
            <a:ext uri="{FF2B5EF4-FFF2-40B4-BE49-F238E27FC236}">
              <a16:creationId xmlns:a16="http://schemas.microsoft.com/office/drawing/2014/main" id="{58E104A0-9A5D-4E28-A226-C189500D29C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519" y="1133475"/>
          <a:ext cx="1343832" cy="739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1555750</xdr:colOff>
      <xdr:row>9</xdr:row>
      <xdr:rowOff>52916</xdr:rowOff>
    </xdr:from>
    <xdr:to>
      <xdr:col>5</xdr:col>
      <xdr:colOff>121254</xdr:colOff>
      <xdr:row>12</xdr:row>
      <xdr:rowOff>84666</xdr:rowOff>
    </xdr:to>
    <xdr:pic>
      <xdr:nvPicPr>
        <xdr:cNvPr id="3" name="Picture 2">
          <a:extLst>
            <a:ext uri="{FF2B5EF4-FFF2-40B4-BE49-F238E27FC236}">
              <a16:creationId xmlns:a16="http://schemas.microsoft.com/office/drawing/2014/main" id="{F11EA2D9-9E4B-419F-AE26-4DE8D61B70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09333" y="2423583"/>
          <a:ext cx="1063171" cy="571500"/>
        </a:xfrm>
        <a:prstGeom prst="rect">
          <a:avLst/>
        </a:prstGeom>
      </xdr:spPr>
    </xdr:pic>
    <xdr:clientData/>
  </xdr:twoCellAnchor>
  <xdr:twoCellAnchor editAs="oneCell">
    <xdr:from>
      <xdr:col>3</xdr:col>
      <xdr:colOff>1206500</xdr:colOff>
      <xdr:row>14</xdr:row>
      <xdr:rowOff>10583</xdr:rowOff>
    </xdr:from>
    <xdr:to>
      <xdr:col>5</xdr:col>
      <xdr:colOff>304173</xdr:colOff>
      <xdr:row>17</xdr:row>
      <xdr:rowOff>105833</xdr:rowOff>
    </xdr:to>
    <xdr:pic>
      <xdr:nvPicPr>
        <xdr:cNvPr id="5" name="Picture 4">
          <a:extLst>
            <a:ext uri="{FF2B5EF4-FFF2-40B4-BE49-F238E27FC236}">
              <a16:creationId xmlns:a16="http://schemas.microsoft.com/office/drawing/2014/main" id="{B427004D-0BE5-4A0E-BBEB-0A521AEB6AB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60083" y="3280833"/>
          <a:ext cx="1595340" cy="635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1266473</xdr:colOff>
      <xdr:row>0</xdr:row>
      <xdr:rowOff>0</xdr:rowOff>
    </xdr:from>
    <xdr:to>
      <xdr:col>6</xdr:col>
      <xdr:colOff>578556</xdr:colOff>
      <xdr:row>19</xdr:row>
      <xdr:rowOff>59267</xdr:rowOff>
    </xdr:to>
    <xdr:graphicFrame macro="">
      <xdr:nvGraphicFramePr>
        <xdr:cNvPr id="3" name="Chart 2">
          <a:extLst>
            <a:ext uri="{FF2B5EF4-FFF2-40B4-BE49-F238E27FC236}">
              <a16:creationId xmlns:a16="http://schemas.microsoft.com/office/drawing/2014/main" id="{C109E6FE-978D-4434-8543-8B3E7230F4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1.8\data\Users\egoodchild\Documents\Environ\Contracts\Current%20Clients\LG%20EMS\61C12685%20London%20Gateway%20Gap%20Analysis%202009\Gap%20Analysis%20Dec%2009\61C12685_1%20London%20Gateway%2014001%20Gap%20Analysis%20Dec%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1.8\data\WINDOWS\Temporary%20Internet%20Files\Content.IE5\TX18IVKF\actionpla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ENVIRON Disclaimer"/>
      <sheetName val="Executive Summary"/>
      <sheetName val="Gap Analysis Findings"/>
      <sheetName val="ISO 14001 Chart"/>
      <sheetName val="Pivot Summary"/>
      <sheetName val="Action Plan"/>
      <sheetName val="Lists"/>
    </sheetNames>
    <sheetDataSet>
      <sheetData sheetId="0" refreshError="1"/>
      <sheetData sheetId="1" refreshError="1"/>
      <sheetData sheetId="2"/>
      <sheetData sheetId="3" refreshError="1"/>
      <sheetData sheetId="4" refreshError="1"/>
      <sheetData sheetId="5" refreshError="1"/>
      <sheetData sheetId="6" refreshError="1"/>
      <sheetData sheetId="7">
        <row r="4">
          <cell r="B4" t="str">
            <v>ISO 14001:2004</v>
          </cell>
          <cell r="F4" t="str">
            <v>Not Started</v>
          </cell>
        </row>
        <row r="5">
          <cell r="B5" t="str">
            <v>OHSAS 18001:2007</v>
          </cell>
          <cell r="F5" t="str">
            <v>Starting</v>
          </cell>
        </row>
        <row r="6">
          <cell r="B6" t="str">
            <v>IFC Performance Standard 1: Social and Environmental Assessment and Management Systems</v>
          </cell>
          <cell r="F6" t="str">
            <v>In-Progress</v>
          </cell>
        </row>
        <row r="7">
          <cell r="B7" t="str">
            <v>IFC Performance Standard 2: Labor and Working Conditions</v>
          </cell>
          <cell r="F7" t="str">
            <v>Almost Complete</v>
          </cell>
        </row>
        <row r="8">
          <cell r="B8" t="str">
            <v>IFC Performance Standard 3: Pollution Prevention and Abatement</v>
          </cell>
          <cell r="F8" t="str">
            <v>Completed</v>
          </cell>
        </row>
        <row r="9">
          <cell r="B9" t="str">
            <v>IFC Performance Standard 4: Community Health, Safety and Security</v>
          </cell>
        </row>
        <row r="10">
          <cell r="B10" t="str">
            <v>IFC Performance Standard 5: Land Acquisition and Involuntary Resettlement</v>
          </cell>
        </row>
        <row r="11">
          <cell r="B11" t="str">
            <v>IFC Performance Standard 6: Biodiversity Conservation and Sustainable Natural Resource Management</v>
          </cell>
        </row>
        <row r="12">
          <cell r="B12" t="str">
            <v>IFC Performance Standard 7: Indigenous Peoples</v>
          </cell>
        </row>
        <row r="13">
          <cell r="B13" t="str">
            <v>IFC Performance Standard 8: Cultural Heritage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tie" refreshedDate="43360.71698449074" createdVersion="6" refreshedVersion="6" minRefreshableVersion="3" recordCount="660" xr:uid="{1D94CF93-83DB-4209-8215-23AAC09C591E}">
  <cacheSource type="worksheet">
    <worksheetSource name="Table5"/>
  </cacheSource>
  <cacheFields count="8">
    <cacheField name="Site Name" numFmtId="0">
      <sharedItems count="42">
        <s v="North Chingford"/>
        <s v="Sewardstone Road"/>
        <s v="North Circular Corridor Maridia"/>
        <s v="Highams Park"/>
        <s v="Blackhorse Lane"/>
        <s v="Chapel End Forest Road Corridor"/>
        <s v="Whipps Cross"/>
        <s v="Walthamstow Town centre"/>
        <s v="Bakers Arms Leyton Green"/>
        <s v="Lea Bridge Corridor"/>
        <s v="Leytonstone"/>
        <s v="Norlington Strip"/>
        <s v="South Leytonstone"/>
        <s v="Leyton "/>
        <s v="New Spitalfields"/>
        <s v="Wood Street"/>
        <s v="Blackhorse Lane Growth Area"/>
        <s v="Walthamstow TC Growth Area"/>
        <s v="Wood Street Growth Area"/>
        <s v="Northern Olympic Fringe "/>
        <s v="Walthamstow Major Centre"/>
        <s v="Chingford DC"/>
        <s v="Leyton DC"/>
        <s v="Leytonstone DC"/>
        <s v="Bakers Arms DC"/>
        <s v="Highams Park DC"/>
        <s v="Wood St DC"/>
        <s v="South Chingford DC"/>
        <s v="Sewardstone Road NC"/>
        <s v="Markhouse Corner NC"/>
        <s v="Blackhorse Lane NC"/>
        <s v="Chingford Mount NC"/>
        <s v="Thatched House NC"/>
        <s v="PGA- Walthamstow Town Centre" u="1"/>
        <s v="Site X" u="1"/>
        <s v="Site Y" u="1"/>
        <s v="PGA - Blackhorse Lane" u="1"/>
        <s v="Site Z" u="1"/>
        <s v="Bakers Arms Leton Green" u="1"/>
        <s v="PGA - Wood Street" u="1"/>
        <s v="Walthamstow MC" u="1"/>
        <s v="PGA - Northern Olympic Fringe" u="1"/>
      </sharedItems>
    </cacheField>
    <cacheField name="SA Obj." numFmtId="0">
      <sharedItems containsSemiMixedTypes="0" containsString="0" containsNumber="1" containsInteger="1" minValue="1" maxValue="20" count="20">
        <n v="1"/>
        <n v="2"/>
        <n v="3"/>
        <n v="4"/>
        <n v="5"/>
        <n v="6"/>
        <n v="7"/>
        <n v="8"/>
        <n v="9"/>
        <n v="10"/>
        <n v="11"/>
        <n v="12"/>
        <n v="13"/>
        <n v="14"/>
        <n v="15"/>
        <n v="16"/>
        <n v="17"/>
        <n v="18"/>
        <n v="19"/>
        <n v="20"/>
      </sharedItems>
    </cacheField>
    <cacheField name="Significant Positive" numFmtId="0">
      <sharedItems containsSemiMixedTypes="0" containsString="0" containsNumber="1" containsInteger="1" minValue="0" maxValue="1"/>
    </cacheField>
    <cacheField name="Significant Negative" numFmtId="0">
      <sharedItems containsSemiMixedTypes="0" containsString="0" containsNumber="1" containsInteger="1" minValue="0" maxValue="1"/>
    </cacheField>
    <cacheField name="Minor Positive" numFmtId="0">
      <sharedItems containsSemiMixedTypes="0" containsString="0" containsNumber="1" containsInteger="1" minValue="0" maxValue="1"/>
    </cacheField>
    <cacheField name="Minor Negative" numFmtId="0">
      <sharedItems containsSemiMixedTypes="0" containsString="0" containsNumber="1" containsInteger="1" minValue="0" maxValue="1"/>
    </cacheField>
    <cacheField name="Neutral" numFmtId="0">
      <sharedItems containsSemiMixedTypes="0" containsString="0" containsNumber="1" containsInteger="1" minValue="0" maxValue="1"/>
    </cacheField>
    <cacheField name="Uncertain"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0">
  <r>
    <x v="0"/>
    <x v="0"/>
    <n v="1"/>
    <n v="0"/>
    <n v="0"/>
    <n v="0"/>
    <n v="0"/>
    <n v="0"/>
  </r>
  <r>
    <x v="0"/>
    <x v="1"/>
    <n v="0"/>
    <n v="0"/>
    <n v="0"/>
    <n v="0"/>
    <n v="0"/>
    <n v="1"/>
  </r>
  <r>
    <x v="0"/>
    <x v="2"/>
    <n v="0"/>
    <n v="0"/>
    <n v="1"/>
    <n v="0"/>
    <n v="0"/>
    <n v="0"/>
  </r>
  <r>
    <x v="0"/>
    <x v="3"/>
    <n v="0"/>
    <n v="0"/>
    <n v="1"/>
    <n v="0"/>
    <n v="0"/>
    <n v="0"/>
  </r>
  <r>
    <x v="0"/>
    <x v="4"/>
    <n v="1"/>
    <n v="0"/>
    <n v="0"/>
    <n v="0"/>
    <n v="0"/>
    <n v="0"/>
  </r>
  <r>
    <x v="0"/>
    <x v="5"/>
    <n v="0"/>
    <n v="0"/>
    <n v="0"/>
    <n v="0"/>
    <n v="0"/>
    <n v="0"/>
  </r>
  <r>
    <x v="0"/>
    <x v="6"/>
    <n v="0"/>
    <n v="0"/>
    <n v="1"/>
    <n v="0"/>
    <n v="0"/>
    <n v="0"/>
  </r>
  <r>
    <x v="0"/>
    <x v="7"/>
    <n v="0"/>
    <n v="0"/>
    <n v="0"/>
    <n v="0"/>
    <n v="0"/>
    <n v="0"/>
  </r>
  <r>
    <x v="0"/>
    <x v="8"/>
    <n v="0"/>
    <n v="0"/>
    <n v="1"/>
    <n v="0"/>
    <n v="0"/>
    <n v="0"/>
  </r>
  <r>
    <x v="0"/>
    <x v="9"/>
    <n v="0"/>
    <n v="0"/>
    <n v="0"/>
    <n v="0"/>
    <n v="0"/>
    <n v="0"/>
  </r>
  <r>
    <x v="0"/>
    <x v="10"/>
    <n v="0"/>
    <n v="0"/>
    <n v="0"/>
    <n v="0"/>
    <n v="1"/>
    <n v="0"/>
  </r>
  <r>
    <x v="0"/>
    <x v="11"/>
    <n v="1"/>
    <n v="0"/>
    <n v="0"/>
    <n v="0"/>
    <n v="0"/>
    <n v="0"/>
  </r>
  <r>
    <x v="0"/>
    <x v="12"/>
    <n v="0"/>
    <n v="0"/>
    <n v="0"/>
    <n v="0"/>
    <n v="1"/>
    <n v="0"/>
  </r>
  <r>
    <x v="0"/>
    <x v="13"/>
    <n v="0"/>
    <n v="1"/>
    <n v="0"/>
    <n v="0"/>
    <n v="0"/>
    <n v="0"/>
  </r>
  <r>
    <x v="0"/>
    <x v="14"/>
    <n v="0"/>
    <n v="0"/>
    <n v="0"/>
    <n v="0"/>
    <n v="1"/>
    <n v="0"/>
  </r>
  <r>
    <x v="0"/>
    <x v="15"/>
    <n v="0"/>
    <n v="0"/>
    <n v="0"/>
    <n v="0"/>
    <n v="1"/>
    <n v="0"/>
  </r>
  <r>
    <x v="0"/>
    <x v="16"/>
    <n v="0"/>
    <n v="0"/>
    <n v="0"/>
    <n v="1"/>
    <n v="0"/>
    <n v="0"/>
  </r>
  <r>
    <x v="0"/>
    <x v="17"/>
    <n v="0"/>
    <n v="0"/>
    <n v="1"/>
    <n v="0"/>
    <n v="0"/>
    <n v="0"/>
  </r>
  <r>
    <x v="0"/>
    <x v="18"/>
    <n v="0"/>
    <n v="0"/>
    <n v="1"/>
    <n v="0"/>
    <n v="0"/>
    <n v="0"/>
  </r>
  <r>
    <x v="0"/>
    <x v="19"/>
    <n v="0"/>
    <n v="0"/>
    <n v="1"/>
    <n v="0"/>
    <n v="0"/>
    <n v="0"/>
  </r>
  <r>
    <x v="1"/>
    <x v="0"/>
    <n v="1"/>
    <n v="0"/>
    <n v="0"/>
    <n v="0"/>
    <n v="0"/>
    <n v="0"/>
  </r>
  <r>
    <x v="1"/>
    <x v="1"/>
    <n v="0"/>
    <n v="0"/>
    <n v="0"/>
    <n v="0"/>
    <n v="0"/>
    <n v="1"/>
  </r>
  <r>
    <x v="1"/>
    <x v="2"/>
    <n v="0"/>
    <n v="0"/>
    <n v="1"/>
    <n v="0"/>
    <n v="0"/>
    <n v="0"/>
  </r>
  <r>
    <x v="1"/>
    <x v="3"/>
    <n v="0"/>
    <n v="0"/>
    <n v="0"/>
    <n v="0"/>
    <n v="0"/>
    <n v="1"/>
  </r>
  <r>
    <x v="1"/>
    <x v="4"/>
    <n v="0"/>
    <n v="1"/>
    <n v="0"/>
    <n v="0"/>
    <n v="0"/>
    <n v="0"/>
  </r>
  <r>
    <x v="1"/>
    <x v="5"/>
    <n v="0"/>
    <n v="0"/>
    <n v="0"/>
    <n v="0"/>
    <n v="0"/>
    <n v="0"/>
  </r>
  <r>
    <x v="1"/>
    <x v="6"/>
    <n v="0"/>
    <n v="1"/>
    <n v="0"/>
    <n v="0"/>
    <n v="0"/>
    <n v="0"/>
  </r>
  <r>
    <x v="1"/>
    <x v="7"/>
    <n v="0"/>
    <n v="0"/>
    <n v="0"/>
    <n v="0"/>
    <n v="0"/>
    <n v="0"/>
  </r>
  <r>
    <x v="1"/>
    <x v="8"/>
    <n v="0"/>
    <n v="1"/>
    <n v="0"/>
    <n v="0"/>
    <n v="0"/>
    <n v="0"/>
  </r>
  <r>
    <x v="1"/>
    <x v="9"/>
    <n v="0"/>
    <n v="0"/>
    <n v="0"/>
    <n v="0"/>
    <n v="0"/>
    <n v="0"/>
  </r>
  <r>
    <x v="1"/>
    <x v="10"/>
    <n v="0"/>
    <n v="0"/>
    <n v="0"/>
    <n v="1"/>
    <n v="0"/>
    <n v="0"/>
  </r>
  <r>
    <x v="1"/>
    <x v="11"/>
    <n v="1"/>
    <n v="0"/>
    <n v="0"/>
    <n v="0"/>
    <n v="0"/>
    <n v="0"/>
  </r>
  <r>
    <x v="1"/>
    <x v="12"/>
    <n v="0"/>
    <n v="0"/>
    <n v="0"/>
    <n v="0"/>
    <n v="1"/>
    <n v="0"/>
  </r>
  <r>
    <x v="1"/>
    <x v="13"/>
    <n v="0"/>
    <n v="1"/>
    <n v="0"/>
    <n v="0"/>
    <n v="0"/>
    <n v="0"/>
  </r>
  <r>
    <x v="1"/>
    <x v="14"/>
    <n v="0"/>
    <n v="0"/>
    <n v="0"/>
    <n v="0"/>
    <n v="1"/>
    <n v="0"/>
  </r>
  <r>
    <x v="1"/>
    <x v="15"/>
    <n v="0"/>
    <n v="0"/>
    <n v="0"/>
    <n v="0"/>
    <n v="1"/>
    <n v="0"/>
  </r>
  <r>
    <x v="1"/>
    <x v="16"/>
    <n v="0"/>
    <n v="0"/>
    <n v="0"/>
    <n v="0"/>
    <n v="1"/>
    <n v="0"/>
  </r>
  <r>
    <x v="1"/>
    <x v="17"/>
    <n v="0"/>
    <n v="0"/>
    <n v="0"/>
    <n v="1"/>
    <n v="0"/>
    <n v="0"/>
  </r>
  <r>
    <x v="1"/>
    <x v="18"/>
    <n v="0"/>
    <n v="0"/>
    <n v="0"/>
    <n v="1"/>
    <n v="0"/>
    <n v="0"/>
  </r>
  <r>
    <x v="1"/>
    <x v="19"/>
    <n v="0"/>
    <n v="0"/>
    <n v="0"/>
    <n v="1"/>
    <n v="0"/>
    <n v="0"/>
  </r>
  <r>
    <x v="2"/>
    <x v="0"/>
    <n v="1"/>
    <n v="0"/>
    <n v="0"/>
    <n v="0"/>
    <n v="0"/>
    <n v="0"/>
  </r>
  <r>
    <x v="2"/>
    <x v="1"/>
    <n v="0"/>
    <n v="0"/>
    <n v="0"/>
    <n v="0"/>
    <n v="0"/>
    <n v="1"/>
  </r>
  <r>
    <x v="2"/>
    <x v="2"/>
    <n v="0"/>
    <n v="0"/>
    <n v="1"/>
    <n v="0"/>
    <n v="0"/>
    <n v="0"/>
  </r>
  <r>
    <x v="2"/>
    <x v="3"/>
    <n v="0"/>
    <n v="0"/>
    <n v="0"/>
    <n v="1"/>
    <n v="0"/>
    <n v="0"/>
  </r>
  <r>
    <x v="2"/>
    <x v="4"/>
    <n v="0"/>
    <n v="0"/>
    <n v="0"/>
    <n v="1"/>
    <n v="0"/>
    <n v="0"/>
  </r>
  <r>
    <x v="2"/>
    <x v="5"/>
    <n v="0"/>
    <n v="0"/>
    <n v="0"/>
    <n v="0"/>
    <n v="0"/>
    <n v="0"/>
  </r>
  <r>
    <x v="2"/>
    <x v="6"/>
    <n v="0"/>
    <n v="0"/>
    <n v="0"/>
    <n v="1"/>
    <n v="0"/>
    <n v="0"/>
  </r>
  <r>
    <x v="2"/>
    <x v="7"/>
    <n v="0"/>
    <n v="0"/>
    <n v="0"/>
    <n v="0"/>
    <n v="0"/>
    <n v="0"/>
  </r>
  <r>
    <x v="2"/>
    <x v="8"/>
    <n v="0"/>
    <n v="0"/>
    <n v="0"/>
    <n v="1"/>
    <n v="0"/>
    <n v="0"/>
  </r>
  <r>
    <x v="2"/>
    <x v="9"/>
    <n v="0"/>
    <n v="0"/>
    <n v="0"/>
    <n v="0"/>
    <n v="0"/>
    <n v="0"/>
  </r>
  <r>
    <x v="2"/>
    <x v="10"/>
    <n v="0"/>
    <n v="1"/>
    <n v="0"/>
    <n v="0"/>
    <n v="0"/>
    <n v="0"/>
  </r>
  <r>
    <x v="2"/>
    <x v="11"/>
    <n v="1"/>
    <n v="0"/>
    <n v="0"/>
    <n v="0"/>
    <n v="0"/>
    <n v="0"/>
  </r>
  <r>
    <x v="2"/>
    <x v="12"/>
    <n v="0"/>
    <n v="0"/>
    <n v="0"/>
    <n v="1"/>
    <n v="0"/>
    <n v="0"/>
  </r>
  <r>
    <x v="2"/>
    <x v="13"/>
    <n v="0"/>
    <n v="1"/>
    <n v="0"/>
    <n v="0"/>
    <n v="0"/>
    <n v="0"/>
  </r>
  <r>
    <x v="2"/>
    <x v="14"/>
    <n v="0"/>
    <n v="0"/>
    <n v="0"/>
    <n v="0"/>
    <n v="0"/>
    <n v="1"/>
  </r>
  <r>
    <x v="2"/>
    <x v="15"/>
    <n v="0"/>
    <n v="0"/>
    <n v="0"/>
    <n v="0"/>
    <n v="1"/>
    <n v="0"/>
  </r>
  <r>
    <x v="2"/>
    <x v="16"/>
    <n v="0"/>
    <n v="0"/>
    <n v="0"/>
    <n v="0"/>
    <n v="1"/>
    <n v="0"/>
  </r>
  <r>
    <x v="2"/>
    <x v="17"/>
    <n v="0"/>
    <n v="0"/>
    <n v="0"/>
    <n v="1"/>
    <n v="0"/>
    <n v="0"/>
  </r>
  <r>
    <x v="2"/>
    <x v="18"/>
    <n v="0"/>
    <n v="0"/>
    <n v="1"/>
    <n v="0"/>
    <n v="0"/>
    <n v="0"/>
  </r>
  <r>
    <x v="2"/>
    <x v="19"/>
    <n v="0"/>
    <n v="0"/>
    <n v="1"/>
    <n v="0"/>
    <n v="0"/>
    <n v="0"/>
  </r>
  <r>
    <x v="3"/>
    <x v="0"/>
    <n v="1"/>
    <n v="0"/>
    <n v="0"/>
    <n v="0"/>
    <n v="0"/>
    <n v="0"/>
  </r>
  <r>
    <x v="3"/>
    <x v="1"/>
    <n v="0"/>
    <n v="0"/>
    <n v="0"/>
    <n v="0"/>
    <n v="0"/>
    <n v="1"/>
  </r>
  <r>
    <x v="3"/>
    <x v="2"/>
    <n v="0"/>
    <n v="0"/>
    <n v="1"/>
    <n v="0"/>
    <n v="0"/>
    <n v="0"/>
  </r>
  <r>
    <x v="3"/>
    <x v="3"/>
    <n v="0"/>
    <n v="0"/>
    <n v="1"/>
    <n v="0"/>
    <n v="0"/>
    <n v="0"/>
  </r>
  <r>
    <x v="3"/>
    <x v="4"/>
    <n v="0"/>
    <n v="0"/>
    <n v="1"/>
    <n v="0"/>
    <n v="0"/>
    <n v="0"/>
  </r>
  <r>
    <x v="3"/>
    <x v="5"/>
    <n v="0"/>
    <n v="0"/>
    <n v="0"/>
    <n v="0"/>
    <n v="0"/>
    <n v="0"/>
  </r>
  <r>
    <x v="3"/>
    <x v="6"/>
    <n v="0"/>
    <n v="0"/>
    <n v="1"/>
    <n v="0"/>
    <n v="0"/>
    <n v="0"/>
  </r>
  <r>
    <x v="3"/>
    <x v="7"/>
    <n v="0"/>
    <n v="0"/>
    <n v="0"/>
    <n v="0"/>
    <n v="0"/>
    <n v="0"/>
  </r>
  <r>
    <x v="3"/>
    <x v="8"/>
    <n v="0"/>
    <n v="0"/>
    <n v="1"/>
    <n v="0"/>
    <n v="0"/>
    <n v="0"/>
  </r>
  <r>
    <x v="3"/>
    <x v="9"/>
    <n v="0"/>
    <n v="0"/>
    <n v="0"/>
    <n v="0"/>
    <n v="0"/>
    <n v="0"/>
  </r>
  <r>
    <x v="3"/>
    <x v="10"/>
    <n v="0"/>
    <n v="0"/>
    <n v="0"/>
    <n v="0"/>
    <n v="1"/>
    <n v="0"/>
  </r>
  <r>
    <x v="3"/>
    <x v="11"/>
    <n v="1"/>
    <n v="0"/>
    <n v="0"/>
    <n v="0"/>
    <n v="0"/>
    <n v="0"/>
  </r>
  <r>
    <x v="3"/>
    <x v="12"/>
    <n v="0"/>
    <n v="0"/>
    <n v="0"/>
    <n v="0"/>
    <n v="1"/>
    <n v="0"/>
  </r>
  <r>
    <x v="3"/>
    <x v="13"/>
    <n v="0"/>
    <n v="1"/>
    <n v="0"/>
    <n v="0"/>
    <n v="0"/>
    <n v="0"/>
  </r>
  <r>
    <x v="3"/>
    <x v="14"/>
    <n v="0"/>
    <n v="0"/>
    <n v="0"/>
    <n v="0"/>
    <n v="1"/>
    <n v="0"/>
  </r>
  <r>
    <x v="3"/>
    <x v="15"/>
    <n v="0"/>
    <n v="0"/>
    <n v="0"/>
    <n v="0"/>
    <n v="1"/>
    <n v="0"/>
  </r>
  <r>
    <x v="3"/>
    <x v="16"/>
    <n v="0"/>
    <n v="0"/>
    <n v="0"/>
    <n v="1"/>
    <n v="0"/>
    <n v="0"/>
  </r>
  <r>
    <x v="3"/>
    <x v="17"/>
    <n v="1"/>
    <n v="0"/>
    <n v="0"/>
    <n v="0"/>
    <n v="0"/>
    <n v="0"/>
  </r>
  <r>
    <x v="3"/>
    <x v="18"/>
    <n v="0"/>
    <n v="0"/>
    <n v="1"/>
    <n v="0"/>
    <n v="0"/>
    <n v="0"/>
  </r>
  <r>
    <x v="3"/>
    <x v="19"/>
    <n v="1"/>
    <n v="0"/>
    <n v="0"/>
    <n v="0"/>
    <n v="0"/>
    <n v="0"/>
  </r>
  <r>
    <x v="4"/>
    <x v="0"/>
    <n v="1"/>
    <n v="0"/>
    <n v="0"/>
    <n v="0"/>
    <n v="0"/>
    <n v="0"/>
  </r>
  <r>
    <x v="4"/>
    <x v="1"/>
    <n v="0"/>
    <n v="0"/>
    <n v="0"/>
    <n v="0"/>
    <n v="0"/>
    <n v="1"/>
  </r>
  <r>
    <x v="4"/>
    <x v="2"/>
    <n v="0"/>
    <n v="0"/>
    <n v="0"/>
    <n v="1"/>
    <n v="0"/>
    <n v="0"/>
  </r>
  <r>
    <x v="4"/>
    <x v="3"/>
    <n v="0"/>
    <n v="0"/>
    <n v="0"/>
    <n v="0"/>
    <n v="0"/>
    <n v="1"/>
  </r>
  <r>
    <x v="4"/>
    <x v="4"/>
    <n v="0"/>
    <n v="0"/>
    <n v="0"/>
    <n v="1"/>
    <n v="0"/>
    <n v="0"/>
  </r>
  <r>
    <x v="4"/>
    <x v="5"/>
    <n v="0"/>
    <n v="0"/>
    <n v="0"/>
    <n v="0"/>
    <n v="0"/>
    <n v="0"/>
  </r>
  <r>
    <x v="4"/>
    <x v="6"/>
    <n v="0"/>
    <n v="0"/>
    <n v="0"/>
    <n v="1"/>
    <n v="0"/>
    <n v="0"/>
  </r>
  <r>
    <x v="4"/>
    <x v="7"/>
    <n v="0"/>
    <n v="0"/>
    <n v="0"/>
    <n v="0"/>
    <n v="0"/>
    <n v="0"/>
  </r>
  <r>
    <x v="4"/>
    <x v="8"/>
    <n v="0"/>
    <n v="0"/>
    <n v="0"/>
    <n v="1"/>
    <n v="0"/>
    <n v="0"/>
  </r>
  <r>
    <x v="4"/>
    <x v="9"/>
    <n v="0"/>
    <n v="0"/>
    <n v="0"/>
    <n v="0"/>
    <n v="0"/>
    <n v="0"/>
  </r>
  <r>
    <x v="4"/>
    <x v="10"/>
    <n v="0"/>
    <n v="1"/>
    <n v="0"/>
    <n v="0"/>
    <n v="0"/>
    <n v="0"/>
  </r>
  <r>
    <x v="4"/>
    <x v="11"/>
    <n v="1"/>
    <n v="0"/>
    <n v="0"/>
    <n v="0"/>
    <n v="0"/>
    <n v="0"/>
  </r>
  <r>
    <x v="4"/>
    <x v="12"/>
    <n v="0"/>
    <n v="0"/>
    <n v="0"/>
    <n v="0"/>
    <n v="1"/>
    <n v="0"/>
  </r>
  <r>
    <x v="4"/>
    <x v="13"/>
    <n v="0"/>
    <n v="1"/>
    <n v="0"/>
    <n v="0"/>
    <n v="0"/>
    <n v="0"/>
  </r>
  <r>
    <x v="4"/>
    <x v="14"/>
    <n v="0"/>
    <n v="0"/>
    <n v="0"/>
    <n v="0"/>
    <n v="1"/>
    <n v="0"/>
  </r>
  <r>
    <x v="4"/>
    <x v="15"/>
    <n v="0"/>
    <n v="0"/>
    <n v="1"/>
    <n v="0"/>
    <n v="0"/>
    <n v="0"/>
  </r>
  <r>
    <x v="4"/>
    <x v="16"/>
    <n v="0"/>
    <n v="0"/>
    <n v="0"/>
    <n v="0"/>
    <n v="1"/>
    <n v="0"/>
  </r>
  <r>
    <x v="4"/>
    <x v="17"/>
    <n v="0"/>
    <n v="0"/>
    <n v="0"/>
    <n v="0"/>
    <n v="0"/>
    <n v="1"/>
  </r>
  <r>
    <x v="4"/>
    <x v="18"/>
    <n v="1"/>
    <n v="0"/>
    <n v="0"/>
    <n v="0"/>
    <n v="0"/>
    <n v="0"/>
  </r>
  <r>
    <x v="4"/>
    <x v="19"/>
    <n v="1"/>
    <n v="0"/>
    <n v="0"/>
    <n v="0"/>
    <n v="0"/>
    <n v="0"/>
  </r>
  <r>
    <x v="5"/>
    <x v="0"/>
    <n v="1"/>
    <n v="0"/>
    <n v="0"/>
    <n v="0"/>
    <n v="0"/>
    <n v="0"/>
  </r>
  <r>
    <x v="5"/>
    <x v="1"/>
    <n v="0"/>
    <n v="0"/>
    <n v="0"/>
    <n v="0"/>
    <n v="0"/>
    <n v="1"/>
  </r>
  <r>
    <x v="5"/>
    <x v="2"/>
    <n v="0"/>
    <n v="0"/>
    <n v="1"/>
    <n v="0"/>
    <n v="0"/>
    <n v="0"/>
  </r>
  <r>
    <x v="5"/>
    <x v="3"/>
    <n v="1"/>
    <n v="0"/>
    <n v="0"/>
    <n v="0"/>
    <n v="0"/>
    <n v="0"/>
  </r>
  <r>
    <x v="5"/>
    <x v="4"/>
    <n v="0"/>
    <n v="0"/>
    <n v="0"/>
    <n v="1"/>
    <n v="0"/>
    <n v="0"/>
  </r>
  <r>
    <x v="5"/>
    <x v="5"/>
    <n v="0"/>
    <n v="0"/>
    <n v="0"/>
    <n v="0"/>
    <n v="0"/>
    <n v="0"/>
  </r>
  <r>
    <x v="5"/>
    <x v="6"/>
    <n v="0"/>
    <n v="0"/>
    <n v="0"/>
    <n v="1"/>
    <n v="0"/>
    <n v="0"/>
  </r>
  <r>
    <x v="5"/>
    <x v="7"/>
    <n v="0"/>
    <n v="0"/>
    <n v="0"/>
    <n v="0"/>
    <n v="0"/>
    <n v="0"/>
  </r>
  <r>
    <x v="5"/>
    <x v="8"/>
    <n v="0"/>
    <n v="0"/>
    <n v="0"/>
    <n v="1"/>
    <n v="0"/>
    <n v="0"/>
  </r>
  <r>
    <x v="5"/>
    <x v="9"/>
    <n v="0"/>
    <n v="0"/>
    <n v="0"/>
    <n v="0"/>
    <n v="0"/>
    <n v="0"/>
  </r>
  <r>
    <x v="5"/>
    <x v="10"/>
    <n v="0"/>
    <n v="0"/>
    <n v="0"/>
    <n v="0"/>
    <n v="1"/>
    <n v="0"/>
  </r>
  <r>
    <x v="5"/>
    <x v="11"/>
    <n v="1"/>
    <n v="0"/>
    <n v="0"/>
    <n v="0"/>
    <n v="0"/>
    <n v="0"/>
  </r>
  <r>
    <x v="5"/>
    <x v="12"/>
    <n v="0"/>
    <n v="0"/>
    <n v="0"/>
    <n v="0"/>
    <n v="1"/>
    <n v="0"/>
  </r>
  <r>
    <x v="5"/>
    <x v="13"/>
    <n v="0"/>
    <n v="1"/>
    <n v="0"/>
    <n v="0"/>
    <n v="0"/>
    <n v="0"/>
  </r>
  <r>
    <x v="5"/>
    <x v="14"/>
    <n v="0"/>
    <n v="0"/>
    <n v="1"/>
    <n v="0"/>
    <n v="0"/>
    <n v="0"/>
  </r>
  <r>
    <x v="5"/>
    <x v="15"/>
    <n v="0"/>
    <n v="0"/>
    <n v="1"/>
    <n v="0"/>
    <n v="0"/>
    <n v="0"/>
  </r>
  <r>
    <x v="5"/>
    <x v="16"/>
    <n v="0"/>
    <n v="0"/>
    <n v="0"/>
    <n v="1"/>
    <n v="0"/>
    <n v="0"/>
  </r>
  <r>
    <x v="5"/>
    <x v="17"/>
    <n v="0"/>
    <n v="0"/>
    <n v="1"/>
    <n v="0"/>
    <n v="0"/>
    <n v="0"/>
  </r>
  <r>
    <x v="5"/>
    <x v="18"/>
    <n v="0"/>
    <n v="0"/>
    <n v="1"/>
    <n v="0"/>
    <n v="0"/>
    <n v="0"/>
  </r>
  <r>
    <x v="5"/>
    <x v="19"/>
    <n v="0"/>
    <n v="0"/>
    <n v="1"/>
    <n v="0"/>
    <n v="0"/>
    <n v="0"/>
  </r>
  <r>
    <x v="6"/>
    <x v="0"/>
    <n v="1"/>
    <n v="0"/>
    <n v="0"/>
    <n v="0"/>
    <n v="0"/>
    <n v="0"/>
  </r>
  <r>
    <x v="6"/>
    <x v="1"/>
    <n v="0"/>
    <n v="0"/>
    <n v="0"/>
    <n v="0"/>
    <n v="0"/>
    <n v="1"/>
  </r>
  <r>
    <x v="6"/>
    <x v="2"/>
    <n v="0"/>
    <n v="0"/>
    <n v="0"/>
    <n v="0"/>
    <n v="0"/>
    <n v="1"/>
  </r>
  <r>
    <x v="6"/>
    <x v="3"/>
    <n v="0"/>
    <n v="0"/>
    <n v="0"/>
    <n v="0"/>
    <n v="0"/>
    <n v="1"/>
  </r>
  <r>
    <x v="6"/>
    <x v="4"/>
    <n v="0"/>
    <n v="0"/>
    <n v="0"/>
    <n v="0"/>
    <n v="0"/>
    <n v="1"/>
  </r>
  <r>
    <x v="6"/>
    <x v="5"/>
    <n v="0"/>
    <n v="0"/>
    <n v="0"/>
    <n v="0"/>
    <n v="0"/>
    <n v="0"/>
  </r>
  <r>
    <x v="6"/>
    <x v="6"/>
    <n v="0"/>
    <n v="0"/>
    <n v="0"/>
    <n v="0"/>
    <n v="0"/>
    <n v="1"/>
  </r>
  <r>
    <x v="6"/>
    <x v="7"/>
    <n v="0"/>
    <n v="0"/>
    <n v="0"/>
    <n v="0"/>
    <n v="0"/>
    <n v="0"/>
  </r>
  <r>
    <x v="6"/>
    <x v="8"/>
    <n v="0"/>
    <n v="0"/>
    <n v="0"/>
    <n v="0"/>
    <n v="0"/>
    <n v="1"/>
  </r>
  <r>
    <x v="6"/>
    <x v="9"/>
    <n v="0"/>
    <n v="0"/>
    <n v="0"/>
    <n v="0"/>
    <n v="0"/>
    <n v="0"/>
  </r>
  <r>
    <x v="6"/>
    <x v="10"/>
    <n v="0"/>
    <n v="0"/>
    <n v="0"/>
    <n v="0"/>
    <n v="1"/>
    <n v="0"/>
  </r>
  <r>
    <x v="6"/>
    <x v="11"/>
    <n v="1"/>
    <n v="0"/>
    <n v="0"/>
    <n v="0"/>
    <n v="0"/>
    <n v="0"/>
  </r>
  <r>
    <x v="6"/>
    <x v="12"/>
    <n v="0"/>
    <n v="0"/>
    <n v="0"/>
    <n v="1"/>
    <n v="0"/>
    <n v="0"/>
  </r>
  <r>
    <x v="6"/>
    <x v="13"/>
    <n v="0"/>
    <n v="1"/>
    <n v="0"/>
    <n v="0"/>
    <n v="0"/>
    <n v="0"/>
  </r>
  <r>
    <x v="6"/>
    <x v="14"/>
    <n v="0"/>
    <n v="1"/>
    <n v="0"/>
    <n v="0"/>
    <n v="0"/>
    <n v="0"/>
  </r>
  <r>
    <x v="6"/>
    <x v="15"/>
    <n v="0"/>
    <n v="0"/>
    <n v="0"/>
    <n v="0"/>
    <n v="1"/>
    <n v="0"/>
  </r>
  <r>
    <x v="6"/>
    <x v="16"/>
    <n v="0"/>
    <n v="0"/>
    <n v="0"/>
    <n v="1"/>
    <n v="0"/>
    <n v="0"/>
  </r>
  <r>
    <x v="6"/>
    <x v="17"/>
    <n v="0"/>
    <n v="0"/>
    <n v="0"/>
    <n v="1"/>
    <n v="0"/>
    <n v="0"/>
  </r>
  <r>
    <x v="6"/>
    <x v="18"/>
    <n v="0"/>
    <n v="0"/>
    <n v="0"/>
    <n v="1"/>
    <n v="0"/>
    <n v="0"/>
  </r>
  <r>
    <x v="6"/>
    <x v="19"/>
    <n v="0"/>
    <n v="0"/>
    <n v="0"/>
    <n v="1"/>
    <n v="0"/>
    <n v="0"/>
  </r>
  <r>
    <x v="7"/>
    <x v="0"/>
    <n v="1"/>
    <n v="0"/>
    <n v="0"/>
    <n v="0"/>
    <n v="0"/>
    <n v="0"/>
  </r>
  <r>
    <x v="7"/>
    <x v="1"/>
    <n v="0"/>
    <n v="0"/>
    <n v="0"/>
    <n v="0"/>
    <n v="0"/>
    <n v="1"/>
  </r>
  <r>
    <x v="7"/>
    <x v="2"/>
    <n v="0"/>
    <n v="0"/>
    <n v="1"/>
    <n v="0"/>
    <n v="0"/>
    <n v="0"/>
  </r>
  <r>
    <x v="7"/>
    <x v="3"/>
    <n v="0"/>
    <n v="0"/>
    <n v="0"/>
    <n v="0"/>
    <n v="0"/>
    <n v="1"/>
  </r>
  <r>
    <x v="7"/>
    <x v="4"/>
    <n v="1"/>
    <n v="0"/>
    <n v="0"/>
    <n v="0"/>
    <n v="0"/>
    <n v="0"/>
  </r>
  <r>
    <x v="7"/>
    <x v="5"/>
    <n v="0"/>
    <n v="0"/>
    <n v="0"/>
    <n v="0"/>
    <n v="0"/>
    <n v="0"/>
  </r>
  <r>
    <x v="7"/>
    <x v="6"/>
    <n v="0"/>
    <n v="0"/>
    <n v="1"/>
    <n v="0"/>
    <n v="0"/>
    <n v="0"/>
  </r>
  <r>
    <x v="7"/>
    <x v="7"/>
    <n v="0"/>
    <n v="0"/>
    <n v="0"/>
    <n v="0"/>
    <n v="0"/>
    <n v="0"/>
  </r>
  <r>
    <x v="7"/>
    <x v="8"/>
    <n v="0"/>
    <n v="0"/>
    <n v="1"/>
    <n v="0"/>
    <n v="0"/>
    <n v="0"/>
  </r>
  <r>
    <x v="7"/>
    <x v="9"/>
    <n v="0"/>
    <n v="0"/>
    <n v="0"/>
    <n v="0"/>
    <n v="0"/>
    <n v="0"/>
  </r>
  <r>
    <x v="7"/>
    <x v="10"/>
    <n v="0"/>
    <n v="0"/>
    <n v="0"/>
    <n v="0"/>
    <n v="1"/>
    <n v="0"/>
  </r>
  <r>
    <x v="7"/>
    <x v="11"/>
    <n v="1"/>
    <n v="0"/>
    <n v="0"/>
    <n v="0"/>
    <n v="0"/>
    <n v="0"/>
  </r>
  <r>
    <x v="7"/>
    <x v="12"/>
    <n v="0"/>
    <n v="0"/>
    <n v="0"/>
    <n v="0"/>
    <n v="1"/>
    <n v="0"/>
  </r>
  <r>
    <x v="7"/>
    <x v="13"/>
    <n v="0"/>
    <n v="1"/>
    <n v="0"/>
    <n v="0"/>
    <n v="0"/>
    <n v="0"/>
  </r>
  <r>
    <x v="7"/>
    <x v="14"/>
    <n v="0"/>
    <n v="0"/>
    <n v="0"/>
    <n v="0"/>
    <n v="1"/>
    <n v="0"/>
  </r>
  <r>
    <x v="7"/>
    <x v="15"/>
    <n v="0"/>
    <n v="0"/>
    <n v="1"/>
    <n v="0"/>
    <n v="0"/>
    <n v="0"/>
  </r>
  <r>
    <x v="7"/>
    <x v="16"/>
    <n v="0"/>
    <n v="1"/>
    <n v="0"/>
    <n v="0"/>
    <n v="0"/>
    <n v="0"/>
  </r>
  <r>
    <x v="7"/>
    <x v="17"/>
    <n v="0"/>
    <n v="0"/>
    <n v="1"/>
    <n v="0"/>
    <n v="0"/>
    <n v="0"/>
  </r>
  <r>
    <x v="7"/>
    <x v="18"/>
    <n v="0"/>
    <n v="0"/>
    <n v="0"/>
    <n v="0"/>
    <n v="0"/>
    <n v="1"/>
  </r>
  <r>
    <x v="7"/>
    <x v="19"/>
    <n v="1"/>
    <n v="0"/>
    <n v="0"/>
    <n v="0"/>
    <n v="0"/>
    <n v="0"/>
  </r>
  <r>
    <x v="8"/>
    <x v="0"/>
    <n v="1"/>
    <n v="0"/>
    <n v="0"/>
    <n v="0"/>
    <n v="0"/>
    <n v="0"/>
  </r>
  <r>
    <x v="8"/>
    <x v="1"/>
    <n v="0"/>
    <n v="0"/>
    <n v="0"/>
    <n v="0"/>
    <n v="0"/>
    <n v="1"/>
  </r>
  <r>
    <x v="8"/>
    <x v="2"/>
    <n v="0"/>
    <n v="0"/>
    <n v="1"/>
    <n v="0"/>
    <n v="0"/>
    <n v="0"/>
  </r>
  <r>
    <x v="8"/>
    <x v="3"/>
    <n v="0"/>
    <n v="0"/>
    <n v="0"/>
    <n v="0"/>
    <n v="0"/>
    <n v="1"/>
  </r>
  <r>
    <x v="8"/>
    <x v="4"/>
    <n v="1"/>
    <n v="0"/>
    <n v="0"/>
    <n v="0"/>
    <n v="0"/>
    <n v="0"/>
  </r>
  <r>
    <x v="8"/>
    <x v="5"/>
    <n v="0"/>
    <n v="0"/>
    <n v="1"/>
    <n v="0"/>
    <n v="0"/>
    <n v="0"/>
  </r>
  <r>
    <x v="8"/>
    <x v="6"/>
    <n v="0"/>
    <n v="0"/>
    <n v="1"/>
    <n v="0"/>
    <n v="0"/>
    <n v="0"/>
  </r>
  <r>
    <x v="8"/>
    <x v="7"/>
    <n v="0"/>
    <n v="0"/>
    <n v="0"/>
    <n v="0"/>
    <n v="0"/>
    <n v="0"/>
  </r>
  <r>
    <x v="8"/>
    <x v="8"/>
    <n v="0"/>
    <n v="0"/>
    <n v="1"/>
    <n v="0"/>
    <n v="0"/>
    <n v="0"/>
  </r>
  <r>
    <x v="8"/>
    <x v="9"/>
    <n v="0"/>
    <n v="0"/>
    <n v="0"/>
    <n v="0"/>
    <n v="0"/>
    <n v="0"/>
  </r>
  <r>
    <x v="8"/>
    <x v="10"/>
    <n v="0"/>
    <n v="0"/>
    <n v="0"/>
    <n v="0"/>
    <n v="1"/>
    <n v="0"/>
  </r>
  <r>
    <x v="8"/>
    <x v="11"/>
    <n v="1"/>
    <n v="0"/>
    <n v="0"/>
    <n v="0"/>
    <n v="0"/>
    <n v="0"/>
  </r>
  <r>
    <x v="8"/>
    <x v="12"/>
    <n v="0"/>
    <n v="0"/>
    <n v="0"/>
    <n v="0"/>
    <n v="1"/>
    <n v="0"/>
  </r>
  <r>
    <x v="8"/>
    <x v="13"/>
    <n v="0"/>
    <n v="1"/>
    <n v="0"/>
    <n v="0"/>
    <n v="0"/>
    <n v="0"/>
  </r>
  <r>
    <x v="8"/>
    <x v="14"/>
    <n v="0"/>
    <n v="0"/>
    <n v="0"/>
    <n v="0"/>
    <n v="1"/>
    <n v="0"/>
  </r>
  <r>
    <x v="8"/>
    <x v="15"/>
    <n v="0"/>
    <n v="0"/>
    <n v="0"/>
    <n v="0"/>
    <n v="1"/>
    <n v="0"/>
  </r>
  <r>
    <x v="8"/>
    <x v="16"/>
    <n v="0"/>
    <n v="1"/>
    <n v="0"/>
    <n v="0"/>
    <n v="0"/>
    <n v="0"/>
  </r>
  <r>
    <x v="8"/>
    <x v="17"/>
    <n v="0"/>
    <n v="0"/>
    <n v="1"/>
    <n v="0"/>
    <n v="0"/>
    <n v="0"/>
  </r>
  <r>
    <x v="8"/>
    <x v="18"/>
    <n v="0"/>
    <n v="0"/>
    <n v="1"/>
    <n v="0"/>
    <n v="0"/>
    <n v="0"/>
  </r>
  <r>
    <x v="8"/>
    <x v="19"/>
    <n v="0"/>
    <n v="0"/>
    <n v="1"/>
    <n v="0"/>
    <n v="0"/>
    <n v="0"/>
  </r>
  <r>
    <x v="9"/>
    <x v="0"/>
    <n v="1"/>
    <n v="0"/>
    <n v="0"/>
    <n v="0"/>
    <n v="0"/>
    <n v="0"/>
  </r>
  <r>
    <x v="9"/>
    <x v="1"/>
    <n v="0"/>
    <n v="0"/>
    <n v="0"/>
    <n v="0"/>
    <n v="0"/>
    <n v="1"/>
  </r>
  <r>
    <x v="9"/>
    <x v="2"/>
    <n v="0"/>
    <n v="1"/>
    <n v="0"/>
    <n v="0"/>
    <n v="0"/>
    <n v="0"/>
  </r>
  <r>
    <x v="9"/>
    <x v="3"/>
    <n v="1"/>
    <n v="0"/>
    <n v="0"/>
    <n v="0"/>
    <n v="0"/>
    <n v="0"/>
  </r>
  <r>
    <x v="9"/>
    <x v="4"/>
    <n v="0"/>
    <n v="0"/>
    <n v="1"/>
    <n v="0"/>
    <n v="0"/>
    <n v="0"/>
  </r>
  <r>
    <x v="9"/>
    <x v="5"/>
    <n v="0"/>
    <n v="0"/>
    <n v="0"/>
    <n v="0"/>
    <n v="0"/>
    <n v="0"/>
  </r>
  <r>
    <x v="9"/>
    <x v="6"/>
    <n v="0"/>
    <n v="0"/>
    <n v="1"/>
    <n v="0"/>
    <n v="0"/>
    <n v="0"/>
  </r>
  <r>
    <x v="9"/>
    <x v="7"/>
    <n v="0"/>
    <n v="0"/>
    <n v="0"/>
    <n v="0"/>
    <n v="0"/>
    <n v="0"/>
  </r>
  <r>
    <x v="9"/>
    <x v="8"/>
    <n v="0"/>
    <n v="0"/>
    <n v="0"/>
    <n v="1"/>
    <n v="0"/>
    <n v="0"/>
  </r>
  <r>
    <x v="9"/>
    <x v="9"/>
    <n v="0"/>
    <n v="0"/>
    <n v="0"/>
    <n v="0"/>
    <n v="0"/>
    <n v="0"/>
  </r>
  <r>
    <x v="9"/>
    <x v="10"/>
    <n v="0"/>
    <n v="1"/>
    <n v="0"/>
    <n v="0"/>
    <n v="0"/>
    <n v="0"/>
  </r>
  <r>
    <x v="9"/>
    <x v="11"/>
    <n v="0"/>
    <n v="0"/>
    <n v="1"/>
    <n v="0"/>
    <n v="0"/>
    <n v="0"/>
  </r>
  <r>
    <x v="9"/>
    <x v="12"/>
    <n v="0"/>
    <n v="0"/>
    <n v="0"/>
    <n v="0"/>
    <n v="1"/>
    <n v="0"/>
  </r>
  <r>
    <x v="9"/>
    <x v="13"/>
    <n v="0"/>
    <n v="1"/>
    <n v="0"/>
    <n v="0"/>
    <n v="0"/>
    <n v="0"/>
  </r>
  <r>
    <x v="9"/>
    <x v="14"/>
    <n v="0"/>
    <n v="0"/>
    <n v="0"/>
    <n v="1"/>
    <n v="0"/>
    <n v="0"/>
  </r>
  <r>
    <x v="9"/>
    <x v="15"/>
    <n v="0"/>
    <n v="0"/>
    <n v="0"/>
    <n v="0"/>
    <n v="1"/>
    <n v="0"/>
  </r>
  <r>
    <x v="9"/>
    <x v="16"/>
    <n v="0"/>
    <n v="0"/>
    <n v="0"/>
    <n v="1"/>
    <n v="0"/>
    <n v="0"/>
  </r>
  <r>
    <x v="9"/>
    <x v="17"/>
    <n v="0"/>
    <n v="0"/>
    <n v="0"/>
    <n v="0"/>
    <n v="0"/>
    <n v="1"/>
  </r>
  <r>
    <x v="9"/>
    <x v="18"/>
    <n v="1"/>
    <n v="0"/>
    <n v="0"/>
    <n v="0"/>
    <n v="0"/>
    <n v="0"/>
  </r>
  <r>
    <x v="9"/>
    <x v="19"/>
    <n v="0"/>
    <n v="0"/>
    <n v="1"/>
    <n v="0"/>
    <n v="0"/>
    <n v="0"/>
  </r>
  <r>
    <x v="10"/>
    <x v="0"/>
    <n v="1"/>
    <n v="0"/>
    <n v="0"/>
    <n v="0"/>
    <n v="0"/>
    <n v="0"/>
  </r>
  <r>
    <x v="10"/>
    <x v="1"/>
    <n v="0"/>
    <n v="0"/>
    <n v="0"/>
    <n v="0"/>
    <n v="0"/>
    <n v="1"/>
  </r>
  <r>
    <x v="10"/>
    <x v="2"/>
    <n v="0"/>
    <n v="0"/>
    <n v="1"/>
    <n v="0"/>
    <n v="0"/>
    <n v="0"/>
  </r>
  <r>
    <x v="10"/>
    <x v="3"/>
    <n v="1"/>
    <n v="0"/>
    <n v="0"/>
    <n v="0"/>
    <n v="0"/>
    <n v="0"/>
  </r>
  <r>
    <x v="10"/>
    <x v="4"/>
    <n v="0"/>
    <n v="0"/>
    <n v="1"/>
    <n v="0"/>
    <n v="0"/>
    <n v="0"/>
  </r>
  <r>
    <x v="10"/>
    <x v="5"/>
    <n v="0"/>
    <n v="0"/>
    <n v="0"/>
    <n v="0"/>
    <n v="0"/>
    <n v="0"/>
  </r>
  <r>
    <x v="10"/>
    <x v="6"/>
    <n v="0"/>
    <n v="0"/>
    <n v="1"/>
    <n v="0"/>
    <n v="0"/>
    <n v="0"/>
  </r>
  <r>
    <x v="10"/>
    <x v="7"/>
    <n v="0"/>
    <n v="0"/>
    <n v="0"/>
    <n v="0"/>
    <n v="0"/>
    <n v="0"/>
  </r>
  <r>
    <x v="10"/>
    <x v="8"/>
    <n v="0"/>
    <n v="0"/>
    <n v="0"/>
    <n v="0"/>
    <n v="0"/>
    <n v="1"/>
  </r>
  <r>
    <x v="10"/>
    <x v="9"/>
    <n v="0"/>
    <n v="0"/>
    <n v="0"/>
    <n v="0"/>
    <n v="0"/>
    <n v="0"/>
  </r>
  <r>
    <x v="10"/>
    <x v="10"/>
    <n v="0"/>
    <n v="0"/>
    <n v="1"/>
    <n v="0"/>
    <n v="0"/>
    <n v="0"/>
  </r>
  <r>
    <x v="10"/>
    <x v="11"/>
    <n v="1"/>
    <n v="0"/>
    <n v="0"/>
    <n v="0"/>
    <n v="0"/>
    <n v="0"/>
  </r>
  <r>
    <x v="10"/>
    <x v="12"/>
    <n v="0"/>
    <n v="0"/>
    <n v="0"/>
    <n v="1"/>
    <n v="0"/>
    <n v="0"/>
  </r>
  <r>
    <x v="10"/>
    <x v="13"/>
    <n v="0"/>
    <n v="1"/>
    <n v="0"/>
    <n v="0"/>
    <n v="0"/>
    <n v="0"/>
  </r>
  <r>
    <x v="10"/>
    <x v="14"/>
    <n v="0"/>
    <n v="0"/>
    <n v="0"/>
    <n v="1"/>
    <n v="0"/>
    <n v="0"/>
  </r>
  <r>
    <x v="10"/>
    <x v="15"/>
    <n v="0"/>
    <n v="0"/>
    <n v="0"/>
    <n v="0"/>
    <n v="1"/>
    <n v="0"/>
  </r>
  <r>
    <x v="10"/>
    <x v="16"/>
    <n v="0"/>
    <n v="1"/>
    <n v="0"/>
    <n v="0"/>
    <n v="0"/>
    <n v="0"/>
  </r>
  <r>
    <x v="10"/>
    <x v="17"/>
    <n v="1"/>
    <n v="0"/>
    <n v="0"/>
    <n v="0"/>
    <n v="0"/>
    <n v="0"/>
  </r>
  <r>
    <x v="10"/>
    <x v="18"/>
    <n v="0"/>
    <n v="0"/>
    <n v="1"/>
    <n v="0"/>
    <n v="0"/>
    <n v="0"/>
  </r>
  <r>
    <x v="10"/>
    <x v="19"/>
    <n v="0"/>
    <n v="0"/>
    <n v="1"/>
    <n v="0"/>
    <n v="0"/>
    <n v="0"/>
  </r>
  <r>
    <x v="11"/>
    <x v="0"/>
    <n v="1"/>
    <n v="0"/>
    <n v="0"/>
    <n v="0"/>
    <n v="0"/>
    <n v="0"/>
  </r>
  <r>
    <x v="11"/>
    <x v="1"/>
    <n v="0"/>
    <n v="0"/>
    <n v="0"/>
    <n v="0"/>
    <n v="0"/>
    <n v="1"/>
  </r>
  <r>
    <x v="11"/>
    <x v="2"/>
    <n v="0"/>
    <n v="0"/>
    <n v="0"/>
    <n v="0"/>
    <n v="0"/>
    <n v="1"/>
  </r>
  <r>
    <x v="11"/>
    <x v="3"/>
    <n v="0"/>
    <n v="0"/>
    <n v="0"/>
    <n v="1"/>
    <n v="0"/>
    <n v="0"/>
  </r>
  <r>
    <x v="11"/>
    <x v="4"/>
    <n v="0"/>
    <n v="0"/>
    <n v="0"/>
    <n v="0"/>
    <n v="0"/>
    <n v="1"/>
  </r>
  <r>
    <x v="11"/>
    <x v="5"/>
    <n v="0"/>
    <n v="0"/>
    <n v="0"/>
    <n v="0"/>
    <n v="0"/>
    <n v="0"/>
  </r>
  <r>
    <x v="11"/>
    <x v="6"/>
    <n v="0"/>
    <n v="0"/>
    <n v="1"/>
    <n v="0"/>
    <n v="0"/>
    <n v="0"/>
  </r>
  <r>
    <x v="11"/>
    <x v="7"/>
    <n v="0"/>
    <n v="0"/>
    <n v="0"/>
    <n v="0"/>
    <n v="0"/>
    <n v="0"/>
  </r>
  <r>
    <x v="11"/>
    <x v="8"/>
    <n v="0"/>
    <n v="0"/>
    <n v="0"/>
    <n v="1"/>
    <n v="0"/>
    <n v="0"/>
  </r>
  <r>
    <x v="11"/>
    <x v="9"/>
    <n v="0"/>
    <n v="0"/>
    <n v="0"/>
    <n v="0"/>
    <n v="0"/>
    <n v="0"/>
  </r>
  <r>
    <x v="11"/>
    <x v="10"/>
    <n v="0"/>
    <n v="0"/>
    <n v="1"/>
    <n v="0"/>
    <n v="0"/>
    <n v="0"/>
  </r>
  <r>
    <x v="11"/>
    <x v="11"/>
    <n v="1"/>
    <n v="0"/>
    <n v="0"/>
    <n v="0"/>
    <n v="0"/>
    <n v="0"/>
  </r>
  <r>
    <x v="11"/>
    <x v="12"/>
    <n v="0"/>
    <n v="0"/>
    <n v="0"/>
    <n v="0"/>
    <n v="1"/>
    <n v="0"/>
  </r>
  <r>
    <x v="11"/>
    <x v="13"/>
    <n v="0"/>
    <n v="1"/>
    <n v="0"/>
    <n v="0"/>
    <n v="0"/>
    <n v="0"/>
  </r>
  <r>
    <x v="11"/>
    <x v="14"/>
    <n v="0"/>
    <n v="0"/>
    <n v="1"/>
    <n v="0"/>
    <n v="0"/>
    <n v="0"/>
  </r>
  <r>
    <x v="11"/>
    <x v="15"/>
    <n v="0"/>
    <n v="0"/>
    <n v="0"/>
    <n v="0"/>
    <n v="1"/>
    <n v="0"/>
  </r>
  <r>
    <x v="11"/>
    <x v="16"/>
    <n v="0"/>
    <n v="0"/>
    <n v="0"/>
    <n v="0"/>
    <n v="1"/>
    <n v="0"/>
  </r>
  <r>
    <x v="11"/>
    <x v="17"/>
    <n v="0"/>
    <n v="0"/>
    <n v="0"/>
    <n v="1"/>
    <n v="0"/>
    <n v="0"/>
  </r>
  <r>
    <x v="11"/>
    <x v="18"/>
    <n v="1"/>
    <n v="0"/>
    <n v="0"/>
    <n v="0"/>
    <n v="0"/>
    <n v="0"/>
  </r>
  <r>
    <x v="11"/>
    <x v="19"/>
    <n v="0"/>
    <n v="0"/>
    <n v="1"/>
    <n v="0"/>
    <n v="0"/>
    <n v="0"/>
  </r>
  <r>
    <x v="12"/>
    <x v="0"/>
    <n v="1"/>
    <n v="0"/>
    <n v="0"/>
    <n v="0"/>
    <n v="0"/>
    <n v="0"/>
  </r>
  <r>
    <x v="12"/>
    <x v="1"/>
    <n v="0"/>
    <n v="0"/>
    <n v="0"/>
    <n v="0"/>
    <n v="0"/>
    <n v="1"/>
  </r>
  <r>
    <x v="12"/>
    <x v="2"/>
    <n v="0"/>
    <n v="0"/>
    <n v="0"/>
    <n v="0"/>
    <n v="0"/>
    <n v="1"/>
  </r>
  <r>
    <x v="12"/>
    <x v="3"/>
    <n v="1"/>
    <n v="0"/>
    <n v="0"/>
    <n v="0"/>
    <n v="0"/>
    <n v="0"/>
  </r>
  <r>
    <x v="12"/>
    <x v="4"/>
    <n v="0"/>
    <n v="0"/>
    <n v="0"/>
    <n v="1"/>
    <n v="0"/>
    <n v="0"/>
  </r>
  <r>
    <x v="12"/>
    <x v="5"/>
    <n v="0"/>
    <n v="0"/>
    <n v="0"/>
    <n v="0"/>
    <n v="0"/>
    <n v="0"/>
  </r>
  <r>
    <x v="12"/>
    <x v="6"/>
    <n v="0"/>
    <n v="0"/>
    <n v="0"/>
    <n v="1"/>
    <n v="0"/>
    <n v="0"/>
  </r>
  <r>
    <x v="12"/>
    <x v="7"/>
    <n v="0"/>
    <n v="0"/>
    <n v="0"/>
    <n v="0"/>
    <n v="0"/>
    <n v="0"/>
  </r>
  <r>
    <x v="12"/>
    <x v="8"/>
    <n v="0"/>
    <n v="1"/>
    <n v="0"/>
    <n v="0"/>
    <n v="0"/>
    <n v="0"/>
  </r>
  <r>
    <x v="12"/>
    <x v="9"/>
    <n v="0"/>
    <n v="0"/>
    <n v="0"/>
    <n v="0"/>
    <n v="0"/>
    <n v="0"/>
  </r>
  <r>
    <x v="12"/>
    <x v="10"/>
    <n v="0"/>
    <n v="0"/>
    <n v="0"/>
    <n v="0"/>
    <n v="1"/>
    <n v="0"/>
  </r>
  <r>
    <x v="12"/>
    <x v="11"/>
    <n v="1"/>
    <n v="0"/>
    <n v="0"/>
    <n v="0"/>
    <n v="0"/>
    <n v="0"/>
  </r>
  <r>
    <x v="12"/>
    <x v="12"/>
    <n v="0"/>
    <n v="0"/>
    <n v="0"/>
    <n v="0"/>
    <n v="1"/>
    <n v="0"/>
  </r>
  <r>
    <x v="12"/>
    <x v="13"/>
    <n v="0"/>
    <n v="1"/>
    <n v="0"/>
    <n v="0"/>
    <n v="0"/>
    <n v="0"/>
  </r>
  <r>
    <x v="12"/>
    <x v="14"/>
    <n v="0"/>
    <n v="0"/>
    <n v="1"/>
    <n v="0"/>
    <n v="0"/>
    <n v="0"/>
  </r>
  <r>
    <x v="12"/>
    <x v="15"/>
    <n v="0"/>
    <n v="0"/>
    <n v="0"/>
    <n v="0"/>
    <n v="1"/>
    <n v="0"/>
  </r>
  <r>
    <x v="12"/>
    <x v="16"/>
    <n v="0"/>
    <n v="0"/>
    <n v="0"/>
    <n v="1"/>
    <n v="0"/>
    <n v="0"/>
  </r>
  <r>
    <x v="12"/>
    <x v="17"/>
    <n v="0"/>
    <n v="0"/>
    <n v="1"/>
    <n v="0"/>
    <n v="0"/>
    <n v="0"/>
  </r>
  <r>
    <x v="12"/>
    <x v="18"/>
    <n v="1"/>
    <n v="0"/>
    <n v="0"/>
    <n v="0"/>
    <n v="0"/>
    <n v="0"/>
  </r>
  <r>
    <x v="12"/>
    <x v="19"/>
    <n v="0"/>
    <n v="0"/>
    <n v="1"/>
    <n v="0"/>
    <n v="0"/>
    <n v="0"/>
  </r>
  <r>
    <x v="13"/>
    <x v="0"/>
    <n v="1"/>
    <n v="0"/>
    <n v="0"/>
    <n v="0"/>
    <n v="0"/>
    <n v="0"/>
  </r>
  <r>
    <x v="13"/>
    <x v="1"/>
    <n v="0"/>
    <n v="0"/>
    <n v="0"/>
    <n v="0"/>
    <n v="0"/>
    <n v="1"/>
  </r>
  <r>
    <x v="13"/>
    <x v="2"/>
    <n v="0"/>
    <n v="0"/>
    <n v="0"/>
    <n v="1"/>
    <n v="0"/>
    <n v="0"/>
  </r>
  <r>
    <x v="13"/>
    <x v="3"/>
    <n v="0"/>
    <n v="0"/>
    <n v="1"/>
    <n v="0"/>
    <n v="0"/>
    <n v="0"/>
  </r>
  <r>
    <x v="13"/>
    <x v="4"/>
    <n v="0"/>
    <n v="0"/>
    <n v="1"/>
    <n v="0"/>
    <n v="0"/>
    <n v="0"/>
  </r>
  <r>
    <x v="13"/>
    <x v="5"/>
    <n v="0"/>
    <n v="0"/>
    <n v="0"/>
    <n v="0"/>
    <n v="0"/>
    <n v="0"/>
  </r>
  <r>
    <x v="13"/>
    <x v="6"/>
    <n v="0"/>
    <n v="0"/>
    <n v="1"/>
    <n v="0"/>
    <n v="0"/>
    <n v="0"/>
  </r>
  <r>
    <x v="13"/>
    <x v="7"/>
    <n v="0"/>
    <n v="0"/>
    <n v="0"/>
    <n v="0"/>
    <n v="0"/>
    <n v="0"/>
  </r>
  <r>
    <x v="13"/>
    <x v="8"/>
    <n v="0"/>
    <n v="0"/>
    <n v="1"/>
    <n v="0"/>
    <n v="0"/>
    <n v="0"/>
  </r>
  <r>
    <x v="13"/>
    <x v="9"/>
    <n v="0"/>
    <n v="0"/>
    <n v="0"/>
    <n v="0"/>
    <n v="0"/>
    <n v="0"/>
  </r>
  <r>
    <x v="13"/>
    <x v="10"/>
    <n v="0"/>
    <n v="0"/>
    <n v="0"/>
    <n v="1"/>
    <n v="0"/>
    <n v="0"/>
  </r>
  <r>
    <x v="13"/>
    <x v="11"/>
    <n v="1"/>
    <n v="0"/>
    <n v="0"/>
    <n v="0"/>
    <n v="0"/>
    <n v="0"/>
  </r>
  <r>
    <x v="13"/>
    <x v="12"/>
    <n v="0"/>
    <n v="0"/>
    <n v="0"/>
    <n v="1"/>
    <n v="0"/>
    <n v="0"/>
  </r>
  <r>
    <x v="13"/>
    <x v="13"/>
    <n v="0"/>
    <n v="1"/>
    <n v="0"/>
    <n v="0"/>
    <n v="0"/>
    <n v="0"/>
  </r>
  <r>
    <x v="13"/>
    <x v="14"/>
    <n v="0"/>
    <n v="0"/>
    <n v="0"/>
    <n v="0"/>
    <n v="1"/>
    <n v="0"/>
  </r>
  <r>
    <x v="13"/>
    <x v="15"/>
    <n v="0"/>
    <n v="0"/>
    <n v="0"/>
    <n v="0"/>
    <n v="1"/>
    <n v="0"/>
  </r>
  <r>
    <x v="13"/>
    <x v="16"/>
    <n v="0"/>
    <n v="1"/>
    <n v="0"/>
    <n v="0"/>
    <n v="0"/>
    <n v="0"/>
  </r>
  <r>
    <x v="13"/>
    <x v="17"/>
    <n v="1"/>
    <n v="0"/>
    <n v="0"/>
    <n v="0"/>
    <n v="0"/>
    <n v="0"/>
  </r>
  <r>
    <x v="13"/>
    <x v="18"/>
    <n v="0"/>
    <n v="0"/>
    <n v="1"/>
    <n v="0"/>
    <n v="0"/>
    <n v="0"/>
  </r>
  <r>
    <x v="13"/>
    <x v="19"/>
    <n v="0"/>
    <n v="0"/>
    <n v="1"/>
    <n v="0"/>
    <n v="0"/>
    <n v="0"/>
  </r>
  <r>
    <x v="14"/>
    <x v="0"/>
    <n v="1"/>
    <n v="0"/>
    <n v="0"/>
    <n v="0"/>
    <n v="0"/>
    <n v="0"/>
  </r>
  <r>
    <x v="14"/>
    <x v="1"/>
    <n v="0"/>
    <n v="0"/>
    <n v="0"/>
    <n v="0"/>
    <n v="0"/>
    <n v="1"/>
  </r>
  <r>
    <x v="14"/>
    <x v="2"/>
    <n v="0"/>
    <n v="0"/>
    <n v="0"/>
    <n v="0"/>
    <n v="1"/>
    <n v="0"/>
  </r>
  <r>
    <x v="14"/>
    <x v="3"/>
    <n v="0"/>
    <n v="0"/>
    <n v="0"/>
    <n v="1"/>
    <n v="0"/>
    <n v="0"/>
  </r>
  <r>
    <x v="14"/>
    <x v="4"/>
    <n v="0"/>
    <n v="1"/>
    <n v="0"/>
    <n v="0"/>
    <n v="0"/>
    <n v="0"/>
  </r>
  <r>
    <x v="14"/>
    <x v="5"/>
    <n v="0"/>
    <n v="0"/>
    <n v="0"/>
    <n v="0"/>
    <n v="0"/>
    <n v="0"/>
  </r>
  <r>
    <x v="14"/>
    <x v="6"/>
    <n v="0"/>
    <n v="1"/>
    <n v="0"/>
    <n v="0"/>
    <n v="0"/>
    <n v="0"/>
  </r>
  <r>
    <x v="14"/>
    <x v="7"/>
    <n v="0"/>
    <n v="0"/>
    <n v="0"/>
    <n v="0"/>
    <n v="0"/>
    <n v="0"/>
  </r>
  <r>
    <x v="14"/>
    <x v="8"/>
    <n v="0"/>
    <n v="1"/>
    <n v="0"/>
    <n v="0"/>
    <n v="0"/>
    <n v="0"/>
  </r>
  <r>
    <x v="14"/>
    <x v="9"/>
    <n v="0"/>
    <n v="0"/>
    <n v="0"/>
    <n v="0"/>
    <n v="0"/>
    <n v="0"/>
  </r>
  <r>
    <x v="14"/>
    <x v="10"/>
    <n v="0"/>
    <n v="0"/>
    <n v="0"/>
    <n v="1"/>
    <n v="0"/>
    <n v="0"/>
  </r>
  <r>
    <x v="14"/>
    <x v="11"/>
    <n v="1"/>
    <n v="0"/>
    <n v="0"/>
    <n v="0"/>
    <n v="0"/>
    <n v="0"/>
  </r>
  <r>
    <x v="14"/>
    <x v="12"/>
    <n v="0"/>
    <n v="0"/>
    <n v="1"/>
    <n v="0"/>
    <n v="0"/>
    <n v="0"/>
  </r>
  <r>
    <x v="14"/>
    <x v="13"/>
    <n v="0"/>
    <n v="1"/>
    <n v="0"/>
    <n v="0"/>
    <n v="0"/>
    <n v="0"/>
  </r>
  <r>
    <x v="14"/>
    <x v="14"/>
    <n v="0"/>
    <n v="0"/>
    <n v="0"/>
    <n v="1"/>
    <n v="0"/>
    <n v="0"/>
  </r>
  <r>
    <x v="14"/>
    <x v="15"/>
    <n v="0"/>
    <n v="0"/>
    <n v="0"/>
    <n v="0"/>
    <n v="1"/>
    <n v="0"/>
  </r>
  <r>
    <x v="14"/>
    <x v="16"/>
    <n v="0"/>
    <n v="0"/>
    <n v="0"/>
    <n v="0"/>
    <n v="1"/>
    <n v="0"/>
  </r>
  <r>
    <x v="14"/>
    <x v="17"/>
    <n v="0"/>
    <n v="0"/>
    <n v="1"/>
    <n v="0"/>
    <n v="0"/>
    <n v="0"/>
  </r>
  <r>
    <x v="14"/>
    <x v="18"/>
    <n v="0"/>
    <n v="0"/>
    <n v="1"/>
    <n v="0"/>
    <n v="0"/>
    <n v="0"/>
  </r>
  <r>
    <x v="14"/>
    <x v="19"/>
    <n v="0"/>
    <n v="0"/>
    <n v="1"/>
    <n v="0"/>
    <n v="0"/>
    <n v="0"/>
  </r>
  <r>
    <x v="15"/>
    <x v="0"/>
    <n v="1"/>
    <n v="0"/>
    <n v="0"/>
    <n v="0"/>
    <n v="0"/>
    <n v="0"/>
  </r>
  <r>
    <x v="15"/>
    <x v="1"/>
    <n v="0"/>
    <n v="0"/>
    <n v="0"/>
    <n v="0"/>
    <n v="0"/>
    <n v="1"/>
  </r>
  <r>
    <x v="15"/>
    <x v="2"/>
    <n v="0"/>
    <n v="0"/>
    <n v="1"/>
    <n v="0"/>
    <n v="0"/>
    <n v="0"/>
  </r>
  <r>
    <x v="15"/>
    <x v="3"/>
    <n v="0"/>
    <n v="0"/>
    <n v="0"/>
    <n v="0"/>
    <n v="0"/>
    <n v="1"/>
  </r>
  <r>
    <x v="15"/>
    <x v="4"/>
    <n v="0"/>
    <n v="0"/>
    <n v="1"/>
    <n v="0"/>
    <n v="0"/>
    <n v="0"/>
  </r>
  <r>
    <x v="15"/>
    <x v="5"/>
    <n v="0"/>
    <n v="0"/>
    <n v="0"/>
    <n v="0"/>
    <n v="0"/>
    <n v="0"/>
  </r>
  <r>
    <x v="15"/>
    <x v="6"/>
    <n v="0"/>
    <n v="0"/>
    <n v="1"/>
    <n v="0"/>
    <n v="0"/>
    <n v="0"/>
  </r>
  <r>
    <x v="15"/>
    <x v="7"/>
    <n v="0"/>
    <n v="0"/>
    <n v="0"/>
    <n v="0"/>
    <n v="0"/>
    <n v="0"/>
  </r>
  <r>
    <x v="15"/>
    <x v="8"/>
    <n v="0"/>
    <n v="0"/>
    <n v="1"/>
    <n v="0"/>
    <n v="0"/>
    <n v="0"/>
  </r>
  <r>
    <x v="15"/>
    <x v="9"/>
    <n v="0"/>
    <n v="0"/>
    <n v="0"/>
    <n v="0"/>
    <n v="0"/>
    <n v="0"/>
  </r>
  <r>
    <x v="15"/>
    <x v="10"/>
    <n v="0"/>
    <n v="0"/>
    <n v="0"/>
    <n v="0"/>
    <n v="1"/>
    <n v="0"/>
  </r>
  <r>
    <x v="15"/>
    <x v="11"/>
    <n v="1"/>
    <n v="0"/>
    <n v="0"/>
    <n v="0"/>
    <n v="0"/>
    <n v="0"/>
  </r>
  <r>
    <x v="15"/>
    <x v="12"/>
    <n v="0"/>
    <n v="0"/>
    <n v="0"/>
    <n v="0"/>
    <n v="1"/>
    <n v="0"/>
  </r>
  <r>
    <x v="15"/>
    <x v="13"/>
    <n v="0"/>
    <n v="1"/>
    <n v="0"/>
    <n v="0"/>
    <n v="0"/>
    <n v="0"/>
  </r>
  <r>
    <x v="15"/>
    <x v="14"/>
    <n v="0"/>
    <n v="0"/>
    <n v="0"/>
    <n v="0"/>
    <n v="1"/>
    <n v="0"/>
  </r>
  <r>
    <x v="15"/>
    <x v="15"/>
    <n v="0"/>
    <n v="0"/>
    <n v="1"/>
    <n v="0"/>
    <n v="0"/>
    <n v="0"/>
  </r>
  <r>
    <x v="15"/>
    <x v="16"/>
    <n v="0"/>
    <n v="0"/>
    <n v="0"/>
    <n v="0"/>
    <n v="1"/>
    <n v="0"/>
  </r>
  <r>
    <x v="15"/>
    <x v="17"/>
    <n v="0"/>
    <n v="0"/>
    <n v="1"/>
    <n v="0"/>
    <n v="0"/>
    <n v="0"/>
  </r>
  <r>
    <x v="15"/>
    <x v="18"/>
    <n v="0"/>
    <n v="0"/>
    <n v="0"/>
    <n v="0"/>
    <n v="0"/>
    <n v="1"/>
  </r>
  <r>
    <x v="15"/>
    <x v="19"/>
    <n v="0"/>
    <n v="0"/>
    <n v="0"/>
    <n v="0"/>
    <n v="0"/>
    <n v="1"/>
  </r>
  <r>
    <x v="16"/>
    <x v="0"/>
    <n v="0"/>
    <n v="0"/>
    <n v="0"/>
    <n v="0"/>
    <n v="0"/>
    <n v="1"/>
  </r>
  <r>
    <x v="16"/>
    <x v="1"/>
    <n v="0"/>
    <n v="0"/>
    <n v="0"/>
    <n v="0"/>
    <n v="0"/>
    <n v="1"/>
  </r>
  <r>
    <x v="16"/>
    <x v="2"/>
    <n v="0"/>
    <n v="0"/>
    <n v="0"/>
    <n v="0"/>
    <n v="0"/>
    <n v="1"/>
  </r>
  <r>
    <x v="16"/>
    <x v="3"/>
    <n v="0"/>
    <n v="0"/>
    <n v="0"/>
    <n v="0"/>
    <n v="0"/>
    <n v="1"/>
  </r>
  <r>
    <x v="16"/>
    <x v="4"/>
    <n v="0"/>
    <n v="0"/>
    <n v="0"/>
    <n v="0"/>
    <n v="0"/>
    <n v="0"/>
  </r>
  <r>
    <x v="16"/>
    <x v="5"/>
    <n v="0"/>
    <n v="0"/>
    <n v="0"/>
    <n v="0"/>
    <n v="0"/>
    <n v="1"/>
  </r>
  <r>
    <x v="16"/>
    <x v="6"/>
    <n v="0"/>
    <n v="0"/>
    <n v="0"/>
    <n v="0"/>
    <n v="0"/>
    <n v="0"/>
  </r>
  <r>
    <x v="16"/>
    <x v="7"/>
    <n v="0"/>
    <n v="0"/>
    <n v="0"/>
    <n v="0"/>
    <n v="0"/>
    <n v="1"/>
  </r>
  <r>
    <x v="16"/>
    <x v="8"/>
    <n v="0"/>
    <n v="0"/>
    <n v="0"/>
    <n v="0"/>
    <n v="0"/>
    <n v="0"/>
  </r>
  <r>
    <x v="16"/>
    <x v="9"/>
    <n v="0"/>
    <n v="1"/>
    <n v="0"/>
    <n v="0"/>
    <n v="0"/>
    <n v="0"/>
  </r>
  <r>
    <x v="16"/>
    <x v="10"/>
    <n v="1"/>
    <n v="0"/>
    <n v="0"/>
    <n v="0"/>
    <n v="0"/>
    <n v="0"/>
  </r>
  <r>
    <x v="16"/>
    <x v="11"/>
    <n v="0"/>
    <n v="0"/>
    <n v="0"/>
    <n v="0"/>
    <n v="1"/>
    <n v="0"/>
  </r>
  <r>
    <x v="16"/>
    <x v="12"/>
    <n v="0"/>
    <n v="1"/>
    <n v="0"/>
    <n v="0"/>
    <n v="0"/>
    <n v="0"/>
  </r>
  <r>
    <x v="16"/>
    <x v="13"/>
    <n v="0"/>
    <n v="0"/>
    <n v="0"/>
    <n v="0"/>
    <n v="1"/>
    <n v="0"/>
  </r>
  <r>
    <x v="16"/>
    <x v="14"/>
    <n v="0"/>
    <n v="0"/>
    <n v="0"/>
    <n v="0"/>
    <n v="1"/>
    <n v="0"/>
  </r>
  <r>
    <x v="16"/>
    <x v="15"/>
    <n v="0"/>
    <n v="0"/>
    <n v="0"/>
    <n v="0"/>
    <n v="1"/>
    <n v="0"/>
  </r>
  <r>
    <x v="16"/>
    <x v="16"/>
    <n v="0"/>
    <n v="0"/>
    <n v="0"/>
    <n v="1"/>
    <n v="0"/>
    <n v="0"/>
  </r>
  <r>
    <x v="16"/>
    <x v="17"/>
    <n v="0"/>
    <n v="0"/>
    <n v="1"/>
    <n v="0"/>
    <n v="0"/>
    <n v="0"/>
  </r>
  <r>
    <x v="16"/>
    <x v="18"/>
    <n v="0"/>
    <n v="0"/>
    <n v="1"/>
    <n v="0"/>
    <n v="0"/>
    <n v="0"/>
  </r>
  <r>
    <x v="16"/>
    <x v="19"/>
    <n v="0"/>
    <n v="0"/>
    <n v="0"/>
    <n v="0"/>
    <n v="0"/>
    <n v="0"/>
  </r>
  <r>
    <x v="17"/>
    <x v="0"/>
    <n v="0"/>
    <n v="0"/>
    <n v="0"/>
    <n v="0"/>
    <n v="0"/>
    <n v="1"/>
  </r>
  <r>
    <x v="17"/>
    <x v="1"/>
    <n v="0"/>
    <n v="0"/>
    <n v="0"/>
    <n v="0"/>
    <n v="0"/>
    <n v="1"/>
  </r>
  <r>
    <x v="17"/>
    <x v="2"/>
    <n v="0"/>
    <n v="0"/>
    <n v="0"/>
    <n v="0"/>
    <n v="0"/>
    <n v="1"/>
  </r>
  <r>
    <x v="17"/>
    <x v="3"/>
    <n v="1"/>
    <n v="0"/>
    <n v="0"/>
    <n v="0"/>
    <n v="0"/>
    <n v="0"/>
  </r>
  <r>
    <x v="17"/>
    <x v="4"/>
    <n v="0"/>
    <n v="0"/>
    <n v="0"/>
    <n v="0"/>
    <n v="0"/>
    <n v="0"/>
  </r>
  <r>
    <x v="17"/>
    <x v="5"/>
    <n v="0"/>
    <n v="0"/>
    <n v="1"/>
    <n v="0"/>
    <n v="0"/>
    <n v="0"/>
  </r>
  <r>
    <x v="17"/>
    <x v="6"/>
    <n v="0"/>
    <n v="0"/>
    <n v="0"/>
    <n v="0"/>
    <n v="0"/>
    <n v="0"/>
  </r>
  <r>
    <x v="17"/>
    <x v="7"/>
    <n v="0"/>
    <n v="0"/>
    <n v="1"/>
    <n v="0"/>
    <n v="0"/>
    <n v="0"/>
  </r>
  <r>
    <x v="17"/>
    <x v="8"/>
    <n v="0"/>
    <n v="0"/>
    <n v="0"/>
    <n v="0"/>
    <n v="0"/>
    <n v="0"/>
  </r>
  <r>
    <x v="17"/>
    <x v="9"/>
    <n v="0"/>
    <n v="0"/>
    <n v="0"/>
    <n v="0"/>
    <n v="1"/>
    <n v="0"/>
  </r>
  <r>
    <x v="17"/>
    <x v="10"/>
    <n v="1"/>
    <n v="0"/>
    <n v="0"/>
    <n v="0"/>
    <n v="0"/>
    <n v="0"/>
  </r>
  <r>
    <x v="17"/>
    <x v="11"/>
    <n v="0"/>
    <n v="0"/>
    <n v="0"/>
    <n v="0"/>
    <n v="1"/>
    <n v="0"/>
  </r>
  <r>
    <x v="17"/>
    <x v="12"/>
    <n v="0"/>
    <n v="1"/>
    <n v="0"/>
    <n v="0"/>
    <n v="0"/>
    <n v="0"/>
  </r>
  <r>
    <x v="17"/>
    <x v="13"/>
    <n v="0"/>
    <n v="0"/>
    <n v="0"/>
    <n v="0"/>
    <n v="1"/>
    <n v="0"/>
  </r>
  <r>
    <x v="17"/>
    <x v="14"/>
    <n v="0"/>
    <n v="0"/>
    <n v="0"/>
    <n v="0"/>
    <n v="1"/>
    <n v="0"/>
  </r>
  <r>
    <x v="17"/>
    <x v="15"/>
    <n v="0"/>
    <n v="1"/>
    <n v="0"/>
    <n v="0"/>
    <n v="0"/>
    <n v="0"/>
  </r>
  <r>
    <x v="17"/>
    <x v="16"/>
    <n v="0"/>
    <n v="0"/>
    <n v="1"/>
    <n v="0"/>
    <n v="0"/>
    <n v="0"/>
  </r>
  <r>
    <x v="17"/>
    <x v="17"/>
    <n v="0"/>
    <n v="0"/>
    <n v="1"/>
    <n v="0"/>
    <n v="0"/>
    <n v="0"/>
  </r>
  <r>
    <x v="17"/>
    <x v="18"/>
    <n v="0"/>
    <n v="0"/>
    <n v="1"/>
    <n v="0"/>
    <n v="0"/>
    <n v="0"/>
  </r>
  <r>
    <x v="17"/>
    <x v="19"/>
    <n v="0"/>
    <n v="0"/>
    <n v="0"/>
    <n v="0"/>
    <n v="0"/>
    <n v="0"/>
  </r>
  <r>
    <x v="18"/>
    <x v="0"/>
    <n v="0"/>
    <n v="0"/>
    <n v="0"/>
    <n v="0"/>
    <n v="0"/>
    <n v="1"/>
  </r>
  <r>
    <x v="18"/>
    <x v="1"/>
    <n v="0"/>
    <n v="0"/>
    <n v="1"/>
    <n v="0"/>
    <n v="0"/>
    <n v="0"/>
  </r>
  <r>
    <x v="18"/>
    <x v="2"/>
    <n v="0"/>
    <n v="0"/>
    <n v="1"/>
    <n v="0"/>
    <n v="0"/>
    <n v="0"/>
  </r>
  <r>
    <x v="18"/>
    <x v="3"/>
    <n v="0"/>
    <n v="0"/>
    <n v="1"/>
    <n v="0"/>
    <n v="0"/>
    <n v="0"/>
  </r>
  <r>
    <x v="18"/>
    <x v="4"/>
    <n v="0"/>
    <n v="0"/>
    <n v="0"/>
    <n v="0"/>
    <n v="0"/>
    <n v="0"/>
  </r>
  <r>
    <x v="18"/>
    <x v="5"/>
    <n v="0"/>
    <n v="0"/>
    <n v="1"/>
    <n v="0"/>
    <n v="0"/>
    <n v="0"/>
  </r>
  <r>
    <x v="18"/>
    <x v="6"/>
    <n v="0"/>
    <n v="0"/>
    <n v="0"/>
    <n v="0"/>
    <n v="0"/>
    <n v="0"/>
  </r>
  <r>
    <x v="18"/>
    <x v="7"/>
    <n v="0"/>
    <n v="0"/>
    <n v="1"/>
    <n v="0"/>
    <n v="0"/>
    <n v="0"/>
  </r>
  <r>
    <x v="18"/>
    <x v="8"/>
    <n v="0"/>
    <n v="0"/>
    <n v="0"/>
    <n v="0"/>
    <n v="0"/>
    <n v="0"/>
  </r>
  <r>
    <x v="18"/>
    <x v="9"/>
    <n v="0"/>
    <n v="0"/>
    <n v="0"/>
    <n v="0"/>
    <n v="1"/>
    <n v="0"/>
  </r>
  <r>
    <x v="18"/>
    <x v="10"/>
    <n v="1"/>
    <n v="0"/>
    <n v="0"/>
    <n v="0"/>
    <n v="0"/>
    <n v="0"/>
  </r>
  <r>
    <x v="18"/>
    <x v="11"/>
    <n v="0"/>
    <n v="0"/>
    <n v="0"/>
    <n v="0"/>
    <n v="1"/>
    <n v="0"/>
  </r>
  <r>
    <x v="18"/>
    <x v="12"/>
    <n v="0"/>
    <n v="1"/>
    <n v="0"/>
    <n v="0"/>
    <n v="0"/>
    <n v="0"/>
  </r>
  <r>
    <x v="18"/>
    <x v="13"/>
    <n v="0"/>
    <n v="0"/>
    <n v="0"/>
    <n v="0"/>
    <n v="1"/>
    <n v="0"/>
  </r>
  <r>
    <x v="18"/>
    <x v="14"/>
    <n v="0"/>
    <n v="0"/>
    <n v="0"/>
    <n v="0"/>
    <n v="1"/>
    <n v="0"/>
  </r>
  <r>
    <x v="18"/>
    <x v="15"/>
    <n v="0"/>
    <n v="0"/>
    <n v="0"/>
    <n v="0"/>
    <n v="1"/>
    <n v="0"/>
  </r>
  <r>
    <x v="18"/>
    <x v="16"/>
    <n v="0"/>
    <n v="0"/>
    <n v="1"/>
    <n v="0"/>
    <n v="0"/>
    <n v="0"/>
  </r>
  <r>
    <x v="18"/>
    <x v="17"/>
    <n v="0"/>
    <n v="0"/>
    <n v="0"/>
    <n v="0"/>
    <n v="0"/>
    <n v="1"/>
  </r>
  <r>
    <x v="18"/>
    <x v="18"/>
    <n v="0"/>
    <n v="0"/>
    <n v="1"/>
    <n v="0"/>
    <n v="0"/>
    <n v="0"/>
  </r>
  <r>
    <x v="18"/>
    <x v="19"/>
    <n v="0"/>
    <n v="0"/>
    <n v="0"/>
    <n v="0"/>
    <n v="0"/>
    <n v="0"/>
  </r>
  <r>
    <x v="19"/>
    <x v="0"/>
    <n v="0"/>
    <n v="0"/>
    <n v="0"/>
    <n v="0"/>
    <n v="0"/>
    <n v="1"/>
  </r>
  <r>
    <x v="19"/>
    <x v="1"/>
    <n v="0"/>
    <n v="0"/>
    <n v="0"/>
    <n v="0"/>
    <n v="0"/>
    <n v="1"/>
  </r>
  <r>
    <x v="19"/>
    <x v="2"/>
    <n v="0"/>
    <n v="0"/>
    <n v="1"/>
    <n v="0"/>
    <n v="0"/>
    <n v="0"/>
  </r>
  <r>
    <x v="19"/>
    <x v="3"/>
    <n v="0"/>
    <n v="0"/>
    <n v="0"/>
    <n v="0"/>
    <n v="0"/>
    <n v="1"/>
  </r>
  <r>
    <x v="19"/>
    <x v="4"/>
    <n v="0"/>
    <n v="0"/>
    <n v="0"/>
    <n v="0"/>
    <n v="0"/>
    <n v="0"/>
  </r>
  <r>
    <x v="19"/>
    <x v="5"/>
    <n v="0"/>
    <n v="0"/>
    <n v="0"/>
    <n v="0"/>
    <n v="0"/>
    <n v="1"/>
  </r>
  <r>
    <x v="19"/>
    <x v="6"/>
    <n v="0"/>
    <n v="0"/>
    <n v="0"/>
    <n v="0"/>
    <n v="0"/>
    <n v="0"/>
  </r>
  <r>
    <x v="19"/>
    <x v="7"/>
    <n v="0"/>
    <n v="0"/>
    <n v="0"/>
    <n v="0"/>
    <n v="0"/>
    <n v="1"/>
  </r>
  <r>
    <x v="19"/>
    <x v="8"/>
    <n v="0"/>
    <n v="0"/>
    <n v="0"/>
    <n v="0"/>
    <n v="0"/>
    <n v="0"/>
  </r>
  <r>
    <x v="19"/>
    <x v="9"/>
    <n v="0"/>
    <n v="1"/>
    <n v="0"/>
    <n v="0"/>
    <n v="0"/>
    <n v="0"/>
  </r>
  <r>
    <x v="19"/>
    <x v="10"/>
    <n v="1"/>
    <n v="0"/>
    <n v="0"/>
    <n v="0"/>
    <n v="0"/>
    <n v="0"/>
  </r>
  <r>
    <x v="19"/>
    <x v="11"/>
    <n v="0"/>
    <n v="0"/>
    <n v="0"/>
    <n v="0"/>
    <n v="1"/>
    <n v="0"/>
  </r>
  <r>
    <x v="19"/>
    <x v="12"/>
    <n v="0"/>
    <n v="1"/>
    <n v="0"/>
    <n v="0"/>
    <n v="0"/>
    <n v="0"/>
  </r>
  <r>
    <x v="19"/>
    <x v="13"/>
    <n v="0"/>
    <n v="0"/>
    <n v="0"/>
    <n v="0"/>
    <n v="1"/>
    <n v="0"/>
  </r>
  <r>
    <x v="19"/>
    <x v="14"/>
    <n v="0"/>
    <n v="0"/>
    <n v="0"/>
    <n v="0"/>
    <n v="1"/>
    <n v="0"/>
  </r>
  <r>
    <x v="19"/>
    <x v="15"/>
    <n v="0"/>
    <n v="0"/>
    <n v="0"/>
    <n v="1"/>
    <n v="0"/>
    <n v="0"/>
  </r>
  <r>
    <x v="19"/>
    <x v="16"/>
    <n v="0"/>
    <n v="0"/>
    <n v="0"/>
    <n v="0"/>
    <n v="0"/>
    <n v="1"/>
  </r>
  <r>
    <x v="19"/>
    <x v="17"/>
    <n v="0"/>
    <n v="0"/>
    <n v="1"/>
    <n v="0"/>
    <n v="0"/>
    <n v="0"/>
  </r>
  <r>
    <x v="19"/>
    <x v="18"/>
    <n v="0"/>
    <n v="0"/>
    <n v="1"/>
    <n v="0"/>
    <n v="0"/>
    <n v="0"/>
  </r>
  <r>
    <x v="19"/>
    <x v="19"/>
    <n v="0"/>
    <n v="0"/>
    <n v="0"/>
    <n v="0"/>
    <n v="0"/>
    <n v="0"/>
  </r>
  <r>
    <x v="20"/>
    <x v="0"/>
    <n v="0"/>
    <n v="0"/>
    <n v="0"/>
    <n v="0"/>
    <n v="0"/>
    <n v="1"/>
  </r>
  <r>
    <x v="20"/>
    <x v="1"/>
    <n v="0"/>
    <n v="0"/>
    <n v="0"/>
    <n v="0"/>
    <n v="0"/>
    <n v="1"/>
  </r>
  <r>
    <x v="20"/>
    <x v="2"/>
    <n v="0"/>
    <n v="0"/>
    <n v="0"/>
    <n v="0"/>
    <n v="0"/>
    <n v="1"/>
  </r>
  <r>
    <x v="20"/>
    <x v="3"/>
    <n v="0"/>
    <n v="0"/>
    <n v="0"/>
    <n v="0"/>
    <n v="0"/>
    <n v="1"/>
  </r>
  <r>
    <x v="20"/>
    <x v="4"/>
    <n v="1"/>
    <n v="0"/>
    <n v="0"/>
    <n v="0"/>
    <n v="0"/>
    <n v="0"/>
  </r>
  <r>
    <x v="20"/>
    <x v="5"/>
    <n v="0"/>
    <n v="0"/>
    <n v="0"/>
    <n v="0"/>
    <n v="0"/>
    <n v="0"/>
  </r>
  <r>
    <x v="20"/>
    <x v="6"/>
    <n v="0"/>
    <n v="0"/>
    <n v="1"/>
    <n v="0"/>
    <n v="0"/>
    <n v="0"/>
  </r>
  <r>
    <x v="20"/>
    <x v="7"/>
    <n v="0"/>
    <n v="0"/>
    <n v="0"/>
    <n v="0"/>
    <n v="0"/>
    <n v="0"/>
  </r>
  <r>
    <x v="20"/>
    <x v="8"/>
    <n v="0"/>
    <n v="0"/>
    <n v="1"/>
    <n v="0"/>
    <n v="0"/>
    <n v="0"/>
  </r>
  <r>
    <x v="20"/>
    <x v="9"/>
    <n v="0"/>
    <n v="0"/>
    <n v="0"/>
    <n v="0"/>
    <n v="0"/>
    <n v="0"/>
  </r>
  <r>
    <x v="20"/>
    <x v="10"/>
    <n v="0"/>
    <n v="0"/>
    <n v="0"/>
    <n v="0"/>
    <n v="1"/>
    <n v="0"/>
  </r>
  <r>
    <x v="20"/>
    <x v="11"/>
    <n v="1"/>
    <n v="0"/>
    <n v="0"/>
    <n v="0"/>
    <n v="0"/>
    <n v="0"/>
  </r>
  <r>
    <x v="20"/>
    <x v="12"/>
    <n v="0"/>
    <n v="0"/>
    <n v="0"/>
    <n v="0"/>
    <n v="1"/>
    <n v="0"/>
  </r>
  <r>
    <x v="20"/>
    <x v="13"/>
    <n v="0"/>
    <n v="1"/>
    <n v="0"/>
    <n v="0"/>
    <n v="0"/>
    <n v="0"/>
  </r>
  <r>
    <x v="20"/>
    <x v="14"/>
    <n v="0"/>
    <n v="0"/>
    <n v="0"/>
    <n v="0"/>
    <n v="1"/>
    <n v="0"/>
  </r>
  <r>
    <x v="20"/>
    <x v="15"/>
    <n v="0"/>
    <n v="0"/>
    <n v="0"/>
    <n v="0"/>
    <n v="1"/>
    <n v="0"/>
  </r>
  <r>
    <x v="20"/>
    <x v="16"/>
    <n v="0"/>
    <n v="1"/>
    <n v="0"/>
    <n v="0"/>
    <n v="0"/>
    <n v="0"/>
  </r>
  <r>
    <x v="20"/>
    <x v="17"/>
    <n v="0"/>
    <n v="0"/>
    <n v="0"/>
    <n v="0"/>
    <n v="0"/>
    <n v="0"/>
  </r>
  <r>
    <x v="20"/>
    <x v="18"/>
    <n v="0"/>
    <n v="0"/>
    <n v="1"/>
    <n v="0"/>
    <n v="0"/>
    <n v="0"/>
  </r>
  <r>
    <x v="20"/>
    <x v="19"/>
    <n v="0"/>
    <n v="0"/>
    <n v="1"/>
    <n v="0"/>
    <n v="0"/>
    <n v="0"/>
  </r>
  <r>
    <x v="21"/>
    <x v="0"/>
    <n v="0"/>
    <n v="0"/>
    <n v="0"/>
    <n v="0"/>
    <n v="0"/>
    <n v="1"/>
  </r>
  <r>
    <x v="21"/>
    <x v="1"/>
    <n v="0"/>
    <n v="0"/>
    <n v="0"/>
    <n v="0"/>
    <n v="0"/>
    <n v="1"/>
  </r>
  <r>
    <x v="21"/>
    <x v="2"/>
    <n v="0"/>
    <n v="0"/>
    <n v="0"/>
    <n v="0"/>
    <n v="1"/>
    <n v="0"/>
  </r>
  <r>
    <x v="21"/>
    <x v="3"/>
    <n v="0"/>
    <n v="0"/>
    <n v="1"/>
    <n v="0"/>
    <n v="0"/>
    <n v="0"/>
  </r>
  <r>
    <x v="21"/>
    <x v="4"/>
    <n v="0"/>
    <n v="0"/>
    <n v="1"/>
    <n v="0"/>
    <n v="0"/>
    <n v="0"/>
  </r>
  <r>
    <x v="21"/>
    <x v="5"/>
    <n v="0"/>
    <n v="0"/>
    <n v="0"/>
    <n v="0"/>
    <n v="0"/>
    <n v="0"/>
  </r>
  <r>
    <x v="21"/>
    <x v="6"/>
    <n v="0"/>
    <n v="0"/>
    <n v="1"/>
    <n v="0"/>
    <n v="0"/>
    <n v="0"/>
  </r>
  <r>
    <x v="21"/>
    <x v="7"/>
    <n v="0"/>
    <n v="0"/>
    <n v="0"/>
    <n v="0"/>
    <n v="0"/>
    <n v="0"/>
  </r>
  <r>
    <x v="21"/>
    <x v="8"/>
    <n v="0"/>
    <n v="0"/>
    <n v="1"/>
    <n v="0"/>
    <n v="0"/>
    <n v="0"/>
  </r>
  <r>
    <x v="21"/>
    <x v="9"/>
    <n v="0"/>
    <n v="0"/>
    <n v="0"/>
    <n v="0"/>
    <n v="0"/>
    <n v="0"/>
  </r>
  <r>
    <x v="21"/>
    <x v="10"/>
    <n v="0"/>
    <n v="0"/>
    <n v="0"/>
    <n v="0"/>
    <n v="1"/>
    <n v="0"/>
  </r>
  <r>
    <x v="21"/>
    <x v="11"/>
    <n v="1"/>
    <n v="0"/>
    <n v="0"/>
    <n v="0"/>
    <n v="0"/>
    <n v="0"/>
  </r>
  <r>
    <x v="21"/>
    <x v="12"/>
    <n v="0"/>
    <n v="0"/>
    <n v="0"/>
    <n v="0"/>
    <n v="1"/>
    <n v="0"/>
  </r>
  <r>
    <x v="21"/>
    <x v="13"/>
    <n v="0"/>
    <n v="1"/>
    <n v="0"/>
    <n v="0"/>
    <n v="0"/>
    <n v="0"/>
  </r>
  <r>
    <x v="21"/>
    <x v="14"/>
    <n v="0"/>
    <n v="0"/>
    <n v="0"/>
    <n v="0"/>
    <n v="1"/>
    <n v="0"/>
  </r>
  <r>
    <x v="21"/>
    <x v="15"/>
    <n v="0"/>
    <n v="0"/>
    <n v="0"/>
    <n v="0"/>
    <n v="1"/>
    <n v="0"/>
  </r>
  <r>
    <x v="21"/>
    <x v="16"/>
    <n v="0"/>
    <n v="1"/>
    <n v="0"/>
    <n v="0"/>
    <n v="0"/>
    <n v="0"/>
  </r>
  <r>
    <x v="21"/>
    <x v="17"/>
    <n v="0"/>
    <n v="0"/>
    <n v="0"/>
    <n v="0"/>
    <n v="0"/>
    <n v="0"/>
  </r>
  <r>
    <x v="21"/>
    <x v="18"/>
    <n v="0"/>
    <n v="0"/>
    <n v="0"/>
    <n v="1"/>
    <n v="0"/>
    <n v="0"/>
  </r>
  <r>
    <x v="21"/>
    <x v="19"/>
    <n v="0"/>
    <n v="0"/>
    <n v="0"/>
    <n v="1"/>
    <n v="0"/>
    <n v="0"/>
  </r>
  <r>
    <x v="22"/>
    <x v="0"/>
    <n v="0"/>
    <n v="0"/>
    <n v="0"/>
    <n v="0"/>
    <n v="0"/>
    <n v="1"/>
  </r>
  <r>
    <x v="22"/>
    <x v="1"/>
    <n v="0"/>
    <n v="0"/>
    <n v="0"/>
    <n v="0"/>
    <n v="0"/>
    <n v="1"/>
  </r>
  <r>
    <x v="22"/>
    <x v="2"/>
    <n v="0"/>
    <n v="1"/>
    <n v="0"/>
    <n v="0"/>
    <n v="0"/>
    <n v="0"/>
  </r>
  <r>
    <x v="22"/>
    <x v="3"/>
    <n v="0"/>
    <n v="0"/>
    <n v="0"/>
    <n v="1"/>
    <n v="0"/>
    <n v="0"/>
  </r>
  <r>
    <x v="22"/>
    <x v="4"/>
    <n v="0"/>
    <n v="0"/>
    <n v="1"/>
    <n v="0"/>
    <n v="0"/>
    <n v="0"/>
  </r>
  <r>
    <x v="22"/>
    <x v="5"/>
    <n v="0"/>
    <n v="0"/>
    <n v="0"/>
    <n v="0"/>
    <n v="0"/>
    <n v="0"/>
  </r>
  <r>
    <x v="22"/>
    <x v="6"/>
    <n v="0"/>
    <n v="0"/>
    <n v="1"/>
    <n v="0"/>
    <n v="0"/>
    <n v="0"/>
  </r>
  <r>
    <x v="22"/>
    <x v="7"/>
    <n v="0"/>
    <n v="0"/>
    <n v="0"/>
    <n v="0"/>
    <n v="0"/>
    <n v="0"/>
  </r>
  <r>
    <x v="22"/>
    <x v="8"/>
    <n v="0"/>
    <n v="0"/>
    <n v="1"/>
    <n v="0"/>
    <n v="0"/>
    <n v="0"/>
  </r>
  <r>
    <x v="22"/>
    <x v="9"/>
    <n v="0"/>
    <n v="0"/>
    <n v="0"/>
    <n v="0"/>
    <n v="0"/>
    <n v="0"/>
  </r>
  <r>
    <x v="22"/>
    <x v="10"/>
    <n v="0"/>
    <n v="0"/>
    <n v="0"/>
    <n v="1"/>
    <n v="0"/>
    <n v="0"/>
  </r>
  <r>
    <x v="22"/>
    <x v="11"/>
    <n v="1"/>
    <n v="0"/>
    <n v="0"/>
    <n v="0"/>
    <n v="0"/>
    <n v="0"/>
  </r>
  <r>
    <x v="22"/>
    <x v="12"/>
    <n v="0"/>
    <n v="0"/>
    <n v="0"/>
    <n v="1"/>
    <n v="0"/>
    <n v="0"/>
  </r>
  <r>
    <x v="22"/>
    <x v="13"/>
    <n v="0"/>
    <n v="1"/>
    <n v="0"/>
    <n v="0"/>
    <n v="0"/>
    <n v="0"/>
  </r>
  <r>
    <x v="22"/>
    <x v="14"/>
    <n v="0"/>
    <n v="0"/>
    <n v="0"/>
    <n v="0"/>
    <n v="1"/>
    <n v="0"/>
  </r>
  <r>
    <x v="22"/>
    <x v="15"/>
    <n v="0"/>
    <n v="0"/>
    <n v="0"/>
    <n v="0"/>
    <n v="1"/>
    <n v="0"/>
  </r>
  <r>
    <x v="22"/>
    <x v="16"/>
    <n v="0"/>
    <n v="0"/>
    <n v="0"/>
    <n v="0"/>
    <n v="1"/>
    <n v="0"/>
  </r>
  <r>
    <x v="22"/>
    <x v="17"/>
    <n v="1"/>
    <n v="0"/>
    <n v="0"/>
    <n v="0"/>
    <n v="0"/>
    <n v="0"/>
  </r>
  <r>
    <x v="22"/>
    <x v="18"/>
    <n v="0"/>
    <n v="0"/>
    <n v="1"/>
    <n v="0"/>
    <n v="0"/>
    <n v="0"/>
  </r>
  <r>
    <x v="22"/>
    <x v="19"/>
    <n v="0"/>
    <n v="0"/>
    <n v="1"/>
    <n v="0"/>
    <n v="0"/>
    <n v="0"/>
  </r>
  <r>
    <x v="23"/>
    <x v="0"/>
    <n v="0"/>
    <n v="0"/>
    <n v="0"/>
    <n v="0"/>
    <n v="0"/>
    <n v="1"/>
  </r>
  <r>
    <x v="23"/>
    <x v="1"/>
    <n v="0"/>
    <n v="0"/>
    <n v="0"/>
    <n v="0"/>
    <n v="0"/>
    <n v="1"/>
  </r>
  <r>
    <x v="23"/>
    <x v="2"/>
    <n v="0"/>
    <n v="0"/>
    <n v="1"/>
    <n v="0"/>
    <n v="0"/>
    <n v="0"/>
  </r>
  <r>
    <x v="23"/>
    <x v="3"/>
    <n v="0"/>
    <n v="0"/>
    <n v="1"/>
    <n v="0"/>
    <n v="0"/>
    <n v="0"/>
  </r>
  <r>
    <x v="23"/>
    <x v="4"/>
    <n v="0"/>
    <n v="0"/>
    <n v="1"/>
    <n v="0"/>
    <n v="0"/>
    <n v="0"/>
  </r>
  <r>
    <x v="23"/>
    <x v="5"/>
    <n v="0"/>
    <n v="0"/>
    <n v="0"/>
    <n v="0"/>
    <n v="0"/>
    <n v="0"/>
  </r>
  <r>
    <x v="23"/>
    <x v="6"/>
    <n v="0"/>
    <n v="0"/>
    <n v="1"/>
    <n v="0"/>
    <n v="0"/>
    <n v="0"/>
  </r>
  <r>
    <x v="23"/>
    <x v="7"/>
    <n v="0"/>
    <n v="0"/>
    <n v="0"/>
    <n v="0"/>
    <n v="0"/>
    <n v="0"/>
  </r>
  <r>
    <x v="23"/>
    <x v="8"/>
    <n v="0"/>
    <n v="0"/>
    <n v="1"/>
    <n v="0"/>
    <n v="0"/>
    <n v="0"/>
  </r>
  <r>
    <x v="23"/>
    <x v="9"/>
    <n v="0"/>
    <n v="0"/>
    <n v="0"/>
    <n v="0"/>
    <n v="0"/>
    <n v="0"/>
  </r>
  <r>
    <x v="23"/>
    <x v="10"/>
    <n v="0"/>
    <n v="0"/>
    <n v="0"/>
    <n v="0"/>
    <n v="1"/>
    <n v="0"/>
  </r>
  <r>
    <x v="23"/>
    <x v="11"/>
    <n v="1"/>
    <n v="0"/>
    <n v="0"/>
    <n v="0"/>
    <n v="0"/>
    <n v="0"/>
  </r>
  <r>
    <x v="23"/>
    <x v="12"/>
    <n v="0"/>
    <n v="0"/>
    <n v="0"/>
    <n v="1"/>
    <n v="0"/>
    <n v="0"/>
  </r>
  <r>
    <x v="23"/>
    <x v="13"/>
    <n v="0"/>
    <n v="1"/>
    <n v="0"/>
    <n v="0"/>
    <n v="0"/>
    <n v="0"/>
  </r>
  <r>
    <x v="23"/>
    <x v="14"/>
    <n v="0"/>
    <n v="0"/>
    <n v="0"/>
    <n v="0"/>
    <n v="1"/>
    <n v="0"/>
  </r>
  <r>
    <x v="23"/>
    <x v="15"/>
    <n v="0"/>
    <n v="0"/>
    <n v="0"/>
    <n v="0"/>
    <n v="1"/>
    <n v="0"/>
  </r>
  <r>
    <x v="23"/>
    <x v="16"/>
    <n v="0"/>
    <n v="1"/>
    <n v="0"/>
    <n v="0"/>
    <n v="0"/>
    <n v="0"/>
  </r>
  <r>
    <x v="23"/>
    <x v="17"/>
    <n v="1"/>
    <n v="0"/>
    <n v="0"/>
    <n v="0"/>
    <n v="0"/>
    <n v="0"/>
  </r>
  <r>
    <x v="23"/>
    <x v="18"/>
    <n v="0"/>
    <n v="0"/>
    <n v="0"/>
    <n v="0"/>
    <n v="0"/>
    <n v="1"/>
  </r>
  <r>
    <x v="23"/>
    <x v="19"/>
    <n v="0"/>
    <n v="0"/>
    <n v="0"/>
    <n v="0"/>
    <n v="0"/>
    <n v="1"/>
  </r>
  <r>
    <x v="24"/>
    <x v="0"/>
    <n v="0"/>
    <n v="0"/>
    <n v="0"/>
    <n v="0"/>
    <n v="0"/>
    <n v="1"/>
  </r>
  <r>
    <x v="24"/>
    <x v="1"/>
    <n v="0"/>
    <n v="0"/>
    <n v="0"/>
    <n v="0"/>
    <n v="0"/>
    <n v="1"/>
  </r>
  <r>
    <x v="24"/>
    <x v="2"/>
    <n v="0"/>
    <n v="0"/>
    <n v="1"/>
    <n v="0"/>
    <n v="0"/>
    <n v="0"/>
  </r>
  <r>
    <x v="24"/>
    <x v="3"/>
    <n v="0"/>
    <n v="0"/>
    <n v="1"/>
    <n v="0"/>
    <n v="0"/>
    <n v="0"/>
  </r>
  <r>
    <x v="24"/>
    <x v="4"/>
    <n v="1"/>
    <n v="0"/>
    <n v="0"/>
    <n v="0"/>
    <n v="0"/>
    <n v="0"/>
  </r>
  <r>
    <x v="24"/>
    <x v="5"/>
    <n v="0"/>
    <n v="0"/>
    <n v="0"/>
    <n v="0"/>
    <n v="0"/>
    <n v="0"/>
  </r>
  <r>
    <x v="24"/>
    <x v="6"/>
    <n v="0"/>
    <n v="0"/>
    <n v="1"/>
    <n v="0"/>
    <n v="0"/>
    <n v="0"/>
  </r>
  <r>
    <x v="24"/>
    <x v="7"/>
    <n v="0"/>
    <n v="0"/>
    <n v="0"/>
    <n v="0"/>
    <n v="0"/>
    <n v="0"/>
  </r>
  <r>
    <x v="24"/>
    <x v="8"/>
    <n v="0"/>
    <n v="0"/>
    <n v="1"/>
    <n v="0"/>
    <n v="0"/>
    <n v="0"/>
  </r>
  <r>
    <x v="24"/>
    <x v="9"/>
    <n v="0"/>
    <n v="0"/>
    <n v="0"/>
    <n v="0"/>
    <n v="0"/>
    <n v="0"/>
  </r>
  <r>
    <x v="24"/>
    <x v="10"/>
    <n v="0"/>
    <n v="0"/>
    <n v="0"/>
    <n v="0"/>
    <n v="1"/>
    <n v="0"/>
  </r>
  <r>
    <x v="24"/>
    <x v="11"/>
    <n v="1"/>
    <n v="0"/>
    <n v="0"/>
    <n v="0"/>
    <n v="0"/>
    <n v="0"/>
  </r>
  <r>
    <x v="24"/>
    <x v="12"/>
    <n v="0"/>
    <n v="0"/>
    <n v="0"/>
    <n v="0"/>
    <n v="1"/>
    <n v="0"/>
  </r>
  <r>
    <x v="24"/>
    <x v="13"/>
    <n v="0"/>
    <n v="1"/>
    <n v="0"/>
    <n v="0"/>
    <n v="0"/>
    <n v="0"/>
  </r>
  <r>
    <x v="24"/>
    <x v="14"/>
    <n v="0"/>
    <n v="0"/>
    <n v="0"/>
    <n v="0"/>
    <n v="1"/>
    <n v="0"/>
  </r>
  <r>
    <x v="24"/>
    <x v="15"/>
    <n v="0"/>
    <n v="0"/>
    <n v="0"/>
    <n v="0"/>
    <n v="1"/>
    <n v="0"/>
  </r>
  <r>
    <x v="24"/>
    <x v="16"/>
    <n v="0"/>
    <n v="1"/>
    <n v="0"/>
    <n v="0"/>
    <n v="0"/>
    <n v="0"/>
  </r>
  <r>
    <x v="24"/>
    <x v="17"/>
    <n v="0"/>
    <n v="0"/>
    <n v="0"/>
    <n v="0"/>
    <n v="0"/>
    <n v="0"/>
  </r>
  <r>
    <x v="24"/>
    <x v="18"/>
    <n v="0"/>
    <n v="0"/>
    <n v="1"/>
    <n v="0"/>
    <n v="0"/>
    <n v="0"/>
  </r>
  <r>
    <x v="24"/>
    <x v="19"/>
    <n v="0"/>
    <n v="0"/>
    <n v="0"/>
    <n v="0"/>
    <n v="0"/>
    <n v="1"/>
  </r>
  <r>
    <x v="25"/>
    <x v="0"/>
    <n v="0"/>
    <n v="0"/>
    <n v="0"/>
    <n v="0"/>
    <n v="0"/>
    <n v="1"/>
  </r>
  <r>
    <x v="25"/>
    <x v="1"/>
    <n v="0"/>
    <n v="0"/>
    <n v="0"/>
    <n v="0"/>
    <n v="0"/>
    <n v="1"/>
  </r>
  <r>
    <x v="25"/>
    <x v="2"/>
    <n v="0"/>
    <n v="0"/>
    <n v="1"/>
    <n v="0"/>
    <n v="0"/>
    <n v="0"/>
  </r>
  <r>
    <x v="25"/>
    <x v="3"/>
    <n v="0"/>
    <n v="0"/>
    <n v="1"/>
    <n v="0"/>
    <n v="0"/>
    <n v="0"/>
  </r>
  <r>
    <x v="25"/>
    <x v="4"/>
    <n v="0"/>
    <n v="0"/>
    <n v="1"/>
    <n v="0"/>
    <n v="0"/>
    <n v="0"/>
  </r>
  <r>
    <x v="25"/>
    <x v="5"/>
    <n v="0"/>
    <n v="0"/>
    <n v="0"/>
    <n v="0"/>
    <n v="0"/>
    <n v="0"/>
  </r>
  <r>
    <x v="25"/>
    <x v="6"/>
    <n v="0"/>
    <n v="0"/>
    <n v="1"/>
    <n v="0"/>
    <n v="0"/>
    <n v="0"/>
  </r>
  <r>
    <x v="25"/>
    <x v="7"/>
    <n v="0"/>
    <n v="0"/>
    <n v="0"/>
    <n v="0"/>
    <n v="0"/>
    <n v="0"/>
  </r>
  <r>
    <x v="25"/>
    <x v="8"/>
    <n v="0"/>
    <n v="0"/>
    <n v="1"/>
    <n v="0"/>
    <n v="0"/>
    <n v="0"/>
  </r>
  <r>
    <x v="25"/>
    <x v="9"/>
    <n v="0"/>
    <n v="0"/>
    <n v="0"/>
    <n v="0"/>
    <n v="0"/>
    <n v="0"/>
  </r>
  <r>
    <x v="25"/>
    <x v="10"/>
    <n v="0"/>
    <n v="0"/>
    <n v="0"/>
    <n v="0"/>
    <n v="1"/>
    <n v="0"/>
  </r>
  <r>
    <x v="25"/>
    <x v="11"/>
    <n v="1"/>
    <n v="0"/>
    <n v="0"/>
    <n v="0"/>
    <n v="0"/>
    <n v="0"/>
  </r>
  <r>
    <x v="25"/>
    <x v="12"/>
    <n v="0"/>
    <n v="0"/>
    <n v="0"/>
    <n v="0"/>
    <n v="1"/>
    <n v="0"/>
  </r>
  <r>
    <x v="25"/>
    <x v="13"/>
    <n v="0"/>
    <n v="1"/>
    <n v="0"/>
    <n v="0"/>
    <n v="0"/>
    <n v="0"/>
  </r>
  <r>
    <x v="25"/>
    <x v="14"/>
    <n v="0"/>
    <n v="0"/>
    <n v="0"/>
    <n v="0"/>
    <n v="1"/>
    <n v="0"/>
  </r>
  <r>
    <x v="25"/>
    <x v="15"/>
    <n v="0"/>
    <n v="0"/>
    <n v="0"/>
    <n v="0"/>
    <n v="1"/>
    <n v="0"/>
  </r>
  <r>
    <x v="25"/>
    <x v="16"/>
    <n v="0"/>
    <n v="0"/>
    <n v="0"/>
    <n v="0"/>
    <n v="1"/>
    <n v="0"/>
  </r>
  <r>
    <x v="25"/>
    <x v="17"/>
    <n v="1"/>
    <n v="0"/>
    <n v="0"/>
    <n v="0"/>
    <n v="0"/>
    <n v="0"/>
  </r>
  <r>
    <x v="25"/>
    <x v="18"/>
    <n v="1"/>
    <n v="0"/>
    <n v="0"/>
    <n v="0"/>
    <n v="0"/>
    <n v="0"/>
  </r>
  <r>
    <x v="25"/>
    <x v="19"/>
    <n v="0"/>
    <n v="0"/>
    <n v="1"/>
    <n v="0"/>
    <n v="0"/>
    <n v="0"/>
  </r>
  <r>
    <x v="26"/>
    <x v="0"/>
    <n v="0"/>
    <n v="0"/>
    <n v="0"/>
    <n v="0"/>
    <n v="0"/>
    <n v="1"/>
  </r>
  <r>
    <x v="26"/>
    <x v="1"/>
    <n v="0"/>
    <n v="0"/>
    <n v="0"/>
    <n v="0"/>
    <n v="0"/>
    <n v="1"/>
  </r>
  <r>
    <x v="26"/>
    <x v="2"/>
    <n v="0"/>
    <n v="0"/>
    <n v="1"/>
    <n v="0"/>
    <n v="0"/>
    <n v="0"/>
  </r>
  <r>
    <x v="26"/>
    <x v="3"/>
    <n v="0"/>
    <n v="0"/>
    <n v="1"/>
    <n v="0"/>
    <n v="0"/>
    <n v="0"/>
  </r>
  <r>
    <x v="26"/>
    <x v="4"/>
    <n v="0"/>
    <n v="0"/>
    <n v="1"/>
    <n v="0"/>
    <n v="0"/>
    <n v="0"/>
  </r>
  <r>
    <x v="26"/>
    <x v="5"/>
    <n v="0"/>
    <n v="0"/>
    <n v="0"/>
    <n v="0"/>
    <n v="0"/>
    <n v="0"/>
  </r>
  <r>
    <x v="26"/>
    <x v="6"/>
    <n v="0"/>
    <n v="0"/>
    <n v="1"/>
    <n v="0"/>
    <n v="0"/>
    <n v="0"/>
  </r>
  <r>
    <x v="26"/>
    <x v="7"/>
    <n v="0"/>
    <n v="0"/>
    <n v="0"/>
    <n v="0"/>
    <n v="0"/>
    <n v="0"/>
  </r>
  <r>
    <x v="26"/>
    <x v="8"/>
    <n v="0"/>
    <n v="0"/>
    <n v="1"/>
    <n v="0"/>
    <n v="0"/>
    <n v="0"/>
  </r>
  <r>
    <x v="26"/>
    <x v="9"/>
    <n v="0"/>
    <n v="0"/>
    <n v="0"/>
    <n v="0"/>
    <n v="0"/>
    <n v="0"/>
  </r>
  <r>
    <x v="26"/>
    <x v="10"/>
    <n v="0"/>
    <n v="0"/>
    <n v="0"/>
    <n v="0"/>
    <n v="1"/>
    <n v="0"/>
  </r>
  <r>
    <x v="26"/>
    <x v="11"/>
    <n v="1"/>
    <n v="0"/>
    <n v="0"/>
    <n v="0"/>
    <n v="0"/>
    <n v="0"/>
  </r>
  <r>
    <x v="26"/>
    <x v="12"/>
    <n v="0"/>
    <n v="0"/>
    <n v="0"/>
    <n v="0"/>
    <n v="1"/>
    <n v="0"/>
  </r>
  <r>
    <x v="26"/>
    <x v="13"/>
    <n v="0"/>
    <n v="1"/>
    <n v="0"/>
    <n v="0"/>
    <n v="0"/>
    <n v="0"/>
  </r>
  <r>
    <x v="26"/>
    <x v="14"/>
    <n v="0"/>
    <n v="0"/>
    <n v="0"/>
    <n v="0"/>
    <n v="1"/>
    <n v="0"/>
  </r>
  <r>
    <x v="26"/>
    <x v="15"/>
    <n v="0"/>
    <n v="0"/>
    <n v="0"/>
    <n v="0"/>
    <n v="1"/>
    <n v="0"/>
  </r>
  <r>
    <x v="26"/>
    <x v="16"/>
    <n v="0"/>
    <n v="0"/>
    <n v="0"/>
    <n v="0"/>
    <n v="1"/>
    <n v="0"/>
  </r>
  <r>
    <x v="26"/>
    <x v="17"/>
    <n v="0"/>
    <n v="0"/>
    <n v="1"/>
    <n v="0"/>
    <n v="0"/>
    <n v="0"/>
  </r>
  <r>
    <x v="26"/>
    <x v="18"/>
    <n v="0"/>
    <n v="0"/>
    <n v="1"/>
    <n v="0"/>
    <n v="0"/>
    <n v="0"/>
  </r>
  <r>
    <x v="26"/>
    <x v="19"/>
    <n v="0"/>
    <n v="0"/>
    <n v="1"/>
    <n v="0"/>
    <n v="0"/>
    <n v="0"/>
  </r>
  <r>
    <x v="27"/>
    <x v="0"/>
    <n v="0"/>
    <n v="0"/>
    <n v="0"/>
    <n v="0"/>
    <n v="0"/>
    <n v="1"/>
  </r>
  <r>
    <x v="27"/>
    <x v="1"/>
    <n v="0"/>
    <n v="0"/>
    <n v="0"/>
    <n v="0"/>
    <n v="0"/>
    <n v="1"/>
  </r>
  <r>
    <x v="27"/>
    <x v="2"/>
    <n v="0"/>
    <n v="0"/>
    <n v="1"/>
    <n v="0"/>
    <n v="0"/>
    <n v="0"/>
  </r>
  <r>
    <x v="27"/>
    <x v="3"/>
    <n v="0"/>
    <n v="0"/>
    <n v="0"/>
    <n v="0"/>
    <n v="0"/>
    <n v="1"/>
  </r>
  <r>
    <x v="27"/>
    <x v="4"/>
    <n v="0"/>
    <n v="0"/>
    <n v="0"/>
    <n v="1"/>
    <n v="0"/>
    <n v="0"/>
  </r>
  <r>
    <x v="27"/>
    <x v="5"/>
    <n v="0"/>
    <n v="0"/>
    <n v="0"/>
    <n v="0"/>
    <n v="0"/>
    <n v="0"/>
  </r>
  <r>
    <x v="27"/>
    <x v="6"/>
    <n v="0"/>
    <n v="0"/>
    <n v="0"/>
    <n v="1"/>
    <n v="0"/>
    <n v="0"/>
  </r>
  <r>
    <x v="27"/>
    <x v="7"/>
    <n v="0"/>
    <n v="0"/>
    <n v="0"/>
    <n v="0"/>
    <n v="0"/>
    <n v="0"/>
  </r>
  <r>
    <x v="27"/>
    <x v="8"/>
    <n v="0"/>
    <n v="0"/>
    <n v="0"/>
    <n v="1"/>
    <n v="0"/>
    <n v="0"/>
  </r>
  <r>
    <x v="27"/>
    <x v="9"/>
    <n v="0"/>
    <n v="0"/>
    <n v="0"/>
    <n v="0"/>
    <n v="0"/>
    <n v="0"/>
  </r>
  <r>
    <x v="27"/>
    <x v="10"/>
    <n v="0"/>
    <n v="0"/>
    <n v="0"/>
    <n v="0"/>
    <n v="1"/>
    <n v="0"/>
  </r>
  <r>
    <x v="27"/>
    <x v="11"/>
    <n v="1"/>
    <n v="0"/>
    <n v="0"/>
    <n v="0"/>
    <n v="0"/>
    <n v="0"/>
  </r>
  <r>
    <x v="27"/>
    <x v="12"/>
    <n v="0"/>
    <n v="0"/>
    <n v="0"/>
    <n v="0"/>
    <n v="1"/>
    <n v="0"/>
  </r>
  <r>
    <x v="27"/>
    <x v="13"/>
    <n v="0"/>
    <n v="1"/>
    <n v="0"/>
    <n v="0"/>
    <n v="0"/>
    <n v="0"/>
  </r>
  <r>
    <x v="27"/>
    <x v="14"/>
    <n v="0"/>
    <n v="0"/>
    <n v="0"/>
    <n v="0"/>
    <n v="1"/>
    <n v="0"/>
  </r>
  <r>
    <x v="27"/>
    <x v="15"/>
    <n v="0"/>
    <n v="0"/>
    <n v="0"/>
    <n v="0"/>
    <n v="1"/>
    <n v="0"/>
  </r>
  <r>
    <x v="27"/>
    <x v="16"/>
    <n v="0"/>
    <n v="0"/>
    <n v="0"/>
    <n v="0"/>
    <n v="1"/>
    <n v="0"/>
  </r>
  <r>
    <x v="27"/>
    <x v="17"/>
    <n v="1"/>
    <n v="0"/>
    <n v="0"/>
    <n v="0"/>
    <n v="0"/>
    <n v="0"/>
  </r>
  <r>
    <x v="27"/>
    <x v="18"/>
    <n v="0"/>
    <n v="0"/>
    <n v="1"/>
    <n v="0"/>
    <n v="0"/>
    <n v="0"/>
  </r>
  <r>
    <x v="27"/>
    <x v="19"/>
    <n v="0"/>
    <n v="0"/>
    <n v="1"/>
    <n v="0"/>
    <n v="0"/>
    <n v="0"/>
  </r>
  <r>
    <x v="28"/>
    <x v="0"/>
    <n v="0"/>
    <n v="0"/>
    <n v="0"/>
    <n v="0"/>
    <n v="0"/>
    <n v="1"/>
  </r>
  <r>
    <x v="28"/>
    <x v="1"/>
    <n v="0"/>
    <n v="0"/>
    <n v="0"/>
    <n v="0"/>
    <n v="0"/>
    <n v="1"/>
  </r>
  <r>
    <x v="28"/>
    <x v="2"/>
    <n v="0"/>
    <n v="0"/>
    <n v="1"/>
    <n v="0"/>
    <n v="0"/>
    <n v="0"/>
  </r>
  <r>
    <x v="28"/>
    <x v="3"/>
    <n v="0"/>
    <n v="0"/>
    <n v="0"/>
    <n v="0"/>
    <n v="0"/>
    <n v="1"/>
  </r>
  <r>
    <x v="28"/>
    <x v="4"/>
    <n v="0"/>
    <n v="1"/>
    <n v="0"/>
    <n v="0"/>
    <n v="0"/>
    <n v="0"/>
  </r>
  <r>
    <x v="28"/>
    <x v="5"/>
    <n v="0"/>
    <n v="0"/>
    <n v="0"/>
    <n v="0"/>
    <n v="0"/>
    <n v="0"/>
  </r>
  <r>
    <x v="28"/>
    <x v="6"/>
    <n v="0"/>
    <n v="1"/>
    <n v="0"/>
    <n v="0"/>
    <n v="0"/>
    <n v="0"/>
  </r>
  <r>
    <x v="28"/>
    <x v="7"/>
    <n v="0"/>
    <n v="0"/>
    <n v="0"/>
    <n v="0"/>
    <n v="0"/>
    <n v="0"/>
  </r>
  <r>
    <x v="28"/>
    <x v="8"/>
    <n v="0"/>
    <n v="1"/>
    <n v="0"/>
    <n v="0"/>
    <n v="0"/>
    <n v="0"/>
  </r>
  <r>
    <x v="28"/>
    <x v="9"/>
    <n v="0"/>
    <n v="0"/>
    <n v="0"/>
    <n v="0"/>
    <n v="0"/>
    <n v="0"/>
  </r>
  <r>
    <x v="28"/>
    <x v="10"/>
    <n v="0"/>
    <n v="0"/>
    <n v="0"/>
    <n v="1"/>
    <n v="0"/>
    <n v="0"/>
  </r>
  <r>
    <x v="28"/>
    <x v="11"/>
    <n v="1"/>
    <n v="0"/>
    <n v="0"/>
    <n v="0"/>
    <n v="0"/>
    <n v="0"/>
  </r>
  <r>
    <x v="28"/>
    <x v="12"/>
    <n v="0"/>
    <n v="0"/>
    <n v="0"/>
    <n v="0"/>
    <n v="1"/>
    <n v="0"/>
  </r>
  <r>
    <x v="28"/>
    <x v="13"/>
    <n v="0"/>
    <n v="1"/>
    <n v="0"/>
    <n v="0"/>
    <n v="0"/>
    <n v="0"/>
  </r>
  <r>
    <x v="28"/>
    <x v="14"/>
    <n v="0"/>
    <n v="0"/>
    <n v="0"/>
    <n v="0"/>
    <n v="1"/>
    <n v="0"/>
  </r>
  <r>
    <x v="28"/>
    <x v="15"/>
    <n v="0"/>
    <n v="0"/>
    <n v="0"/>
    <n v="0"/>
    <n v="1"/>
    <n v="0"/>
  </r>
  <r>
    <x v="28"/>
    <x v="16"/>
    <n v="0"/>
    <n v="0"/>
    <n v="0"/>
    <n v="0"/>
    <n v="1"/>
    <n v="0"/>
  </r>
  <r>
    <x v="28"/>
    <x v="17"/>
    <n v="0"/>
    <n v="0"/>
    <n v="0"/>
    <n v="1"/>
    <n v="0"/>
    <n v="0"/>
  </r>
  <r>
    <x v="28"/>
    <x v="18"/>
    <n v="0"/>
    <n v="0"/>
    <n v="0"/>
    <n v="1"/>
    <n v="0"/>
    <n v="0"/>
  </r>
  <r>
    <x v="28"/>
    <x v="19"/>
    <n v="0"/>
    <n v="0"/>
    <n v="0"/>
    <n v="1"/>
    <n v="0"/>
    <n v="0"/>
  </r>
  <r>
    <x v="29"/>
    <x v="0"/>
    <n v="0"/>
    <n v="0"/>
    <n v="0"/>
    <n v="0"/>
    <n v="0"/>
    <n v="1"/>
  </r>
  <r>
    <x v="29"/>
    <x v="1"/>
    <n v="0"/>
    <n v="0"/>
    <n v="0"/>
    <n v="0"/>
    <n v="0"/>
    <n v="1"/>
  </r>
  <r>
    <x v="29"/>
    <x v="2"/>
    <n v="0"/>
    <n v="0"/>
    <n v="0"/>
    <n v="1"/>
    <n v="0"/>
    <n v="0"/>
  </r>
  <r>
    <x v="29"/>
    <x v="3"/>
    <n v="0"/>
    <n v="0"/>
    <n v="0"/>
    <n v="0"/>
    <n v="0"/>
    <n v="1"/>
  </r>
  <r>
    <x v="29"/>
    <x v="4"/>
    <n v="0"/>
    <n v="0"/>
    <n v="0"/>
    <n v="1"/>
    <n v="0"/>
    <n v="0"/>
  </r>
  <r>
    <x v="29"/>
    <x v="5"/>
    <n v="0"/>
    <n v="0"/>
    <n v="0"/>
    <n v="0"/>
    <n v="0"/>
    <n v="0"/>
  </r>
  <r>
    <x v="29"/>
    <x v="6"/>
    <n v="0"/>
    <n v="1"/>
    <n v="0"/>
    <n v="0"/>
    <n v="0"/>
    <n v="0"/>
  </r>
  <r>
    <x v="29"/>
    <x v="7"/>
    <n v="0"/>
    <n v="0"/>
    <n v="0"/>
    <n v="0"/>
    <n v="0"/>
    <n v="0"/>
  </r>
  <r>
    <x v="29"/>
    <x v="8"/>
    <n v="0"/>
    <n v="1"/>
    <n v="0"/>
    <n v="0"/>
    <n v="0"/>
    <n v="0"/>
  </r>
  <r>
    <x v="29"/>
    <x v="9"/>
    <n v="0"/>
    <n v="0"/>
    <n v="0"/>
    <n v="0"/>
    <n v="0"/>
    <n v="0"/>
  </r>
  <r>
    <x v="29"/>
    <x v="10"/>
    <n v="0"/>
    <n v="0"/>
    <n v="0"/>
    <n v="0"/>
    <n v="1"/>
    <n v="0"/>
  </r>
  <r>
    <x v="29"/>
    <x v="11"/>
    <n v="1"/>
    <n v="0"/>
    <n v="0"/>
    <n v="0"/>
    <n v="0"/>
    <n v="0"/>
  </r>
  <r>
    <x v="29"/>
    <x v="12"/>
    <n v="0"/>
    <n v="0"/>
    <n v="0"/>
    <n v="0"/>
    <n v="1"/>
    <n v="0"/>
  </r>
  <r>
    <x v="29"/>
    <x v="13"/>
    <n v="0"/>
    <n v="1"/>
    <n v="0"/>
    <n v="0"/>
    <n v="0"/>
    <n v="0"/>
  </r>
  <r>
    <x v="29"/>
    <x v="14"/>
    <n v="0"/>
    <n v="0"/>
    <n v="0"/>
    <n v="0"/>
    <n v="1"/>
    <n v="0"/>
  </r>
  <r>
    <x v="29"/>
    <x v="15"/>
    <n v="0"/>
    <n v="0"/>
    <n v="0"/>
    <n v="0"/>
    <n v="1"/>
    <n v="0"/>
  </r>
  <r>
    <x v="29"/>
    <x v="16"/>
    <n v="0"/>
    <n v="0"/>
    <n v="0"/>
    <n v="0"/>
    <n v="1"/>
    <n v="0"/>
  </r>
  <r>
    <x v="29"/>
    <x v="17"/>
    <n v="0"/>
    <n v="0"/>
    <n v="0"/>
    <n v="1"/>
    <n v="0"/>
    <n v="0"/>
  </r>
  <r>
    <x v="29"/>
    <x v="18"/>
    <n v="1"/>
    <n v="0"/>
    <n v="0"/>
    <n v="0"/>
    <n v="0"/>
    <n v="0"/>
  </r>
  <r>
    <x v="29"/>
    <x v="19"/>
    <n v="0"/>
    <n v="0"/>
    <n v="1"/>
    <n v="0"/>
    <n v="0"/>
    <n v="0"/>
  </r>
  <r>
    <x v="30"/>
    <x v="0"/>
    <n v="0"/>
    <n v="0"/>
    <n v="0"/>
    <n v="0"/>
    <n v="0"/>
    <n v="1"/>
  </r>
  <r>
    <x v="30"/>
    <x v="1"/>
    <n v="0"/>
    <n v="0"/>
    <n v="0"/>
    <n v="0"/>
    <n v="0"/>
    <n v="1"/>
  </r>
  <r>
    <x v="30"/>
    <x v="2"/>
    <n v="0"/>
    <n v="0"/>
    <n v="0"/>
    <n v="1"/>
    <n v="0"/>
    <n v="0"/>
  </r>
  <r>
    <x v="30"/>
    <x v="3"/>
    <n v="0"/>
    <n v="0"/>
    <n v="1"/>
    <n v="0"/>
    <n v="0"/>
    <n v="0"/>
  </r>
  <r>
    <x v="30"/>
    <x v="4"/>
    <n v="0"/>
    <n v="0"/>
    <n v="1"/>
    <n v="0"/>
    <n v="0"/>
    <n v="0"/>
  </r>
  <r>
    <x v="30"/>
    <x v="5"/>
    <n v="0"/>
    <n v="0"/>
    <n v="0"/>
    <n v="0"/>
    <n v="0"/>
    <n v="0"/>
  </r>
  <r>
    <x v="30"/>
    <x v="6"/>
    <n v="0"/>
    <n v="0"/>
    <n v="1"/>
    <n v="0"/>
    <n v="0"/>
    <n v="0"/>
  </r>
  <r>
    <x v="30"/>
    <x v="7"/>
    <n v="0"/>
    <n v="0"/>
    <n v="0"/>
    <n v="0"/>
    <n v="0"/>
    <n v="0"/>
  </r>
  <r>
    <x v="30"/>
    <x v="8"/>
    <n v="0"/>
    <n v="0"/>
    <n v="1"/>
    <n v="0"/>
    <n v="0"/>
    <n v="0"/>
  </r>
  <r>
    <x v="30"/>
    <x v="9"/>
    <n v="0"/>
    <n v="0"/>
    <n v="0"/>
    <n v="0"/>
    <n v="0"/>
    <n v="0"/>
  </r>
  <r>
    <x v="30"/>
    <x v="10"/>
    <n v="0"/>
    <n v="0"/>
    <n v="0"/>
    <n v="1"/>
    <n v="0"/>
    <n v="0"/>
  </r>
  <r>
    <x v="30"/>
    <x v="11"/>
    <n v="1"/>
    <n v="0"/>
    <n v="0"/>
    <n v="0"/>
    <n v="0"/>
    <n v="0"/>
  </r>
  <r>
    <x v="30"/>
    <x v="12"/>
    <n v="0"/>
    <n v="0"/>
    <n v="0"/>
    <n v="0"/>
    <n v="1"/>
    <n v="0"/>
  </r>
  <r>
    <x v="30"/>
    <x v="13"/>
    <n v="0"/>
    <n v="1"/>
    <n v="0"/>
    <n v="0"/>
    <n v="0"/>
    <n v="0"/>
  </r>
  <r>
    <x v="30"/>
    <x v="14"/>
    <n v="0"/>
    <n v="0"/>
    <n v="0"/>
    <n v="0"/>
    <n v="1"/>
    <n v="0"/>
  </r>
  <r>
    <x v="30"/>
    <x v="15"/>
    <n v="0"/>
    <n v="0"/>
    <n v="0"/>
    <n v="0"/>
    <n v="1"/>
    <n v="0"/>
  </r>
  <r>
    <x v="30"/>
    <x v="16"/>
    <n v="0"/>
    <n v="0"/>
    <n v="0"/>
    <n v="0"/>
    <n v="1"/>
    <n v="0"/>
  </r>
  <r>
    <x v="30"/>
    <x v="17"/>
    <n v="0"/>
    <n v="0"/>
    <n v="0"/>
    <n v="0"/>
    <n v="0"/>
    <n v="1"/>
  </r>
  <r>
    <x v="30"/>
    <x v="18"/>
    <n v="0"/>
    <n v="0"/>
    <n v="1"/>
    <n v="0"/>
    <n v="0"/>
    <n v="0"/>
  </r>
  <r>
    <x v="30"/>
    <x v="19"/>
    <n v="0"/>
    <n v="0"/>
    <n v="1"/>
    <n v="0"/>
    <n v="0"/>
    <n v="0"/>
  </r>
  <r>
    <x v="31"/>
    <x v="0"/>
    <n v="0"/>
    <n v="0"/>
    <n v="0"/>
    <n v="0"/>
    <n v="0"/>
    <n v="1"/>
  </r>
  <r>
    <x v="31"/>
    <x v="1"/>
    <n v="0"/>
    <n v="0"/>
    <n v="0"/>
    <n v="0"/>
    <n v="0"/>
    <n v="1"/>
  </r>
  <r>
    <x v="31"/>
    <x v="2"/>
    <n v="0"/>
    <n v="0"/>
    <n v="1"/>
    <n v="0"/>
    <n v="0"/>
    <n v="0"/>
  </r>
  <r>
    <x v="31"/>
    <x v="3"/>
    <n v="0"/>
    <n v="0"/>
    <n v="1"/>
    <n v="0"/>
    <n v="0"/>
    <n v="0"/>
  </r>
  <r>
    <x v="31"/>
    <x v="4"/>
    <n v="0"/>
    <n v="0"/>
    <n v="1"/>
    <n v="0"/>
    <n v="0"/>
    <n v="0"/>
  </r>
  <r>
    <x v="31"/>
    <x v="5"/>
    <n v="0"/>
    <n v="0"/>
    <n v="0"/>
    <n v="0"/>
    <n v="0"/>
    <n v="0"/>
  </r>
  <r>
    <x v="31"/>
    <x v="6"/>
    <n v="0"/>
    <n v="0"/>
    <n v="1"/>
    <n v="0"/>
    <n v="0"/>
    <n v="0"/>
  </r>
  <r>
    <x v="31"/>
    <x v="7"/>
    <n v="0"/>
    <n v="0"/>
    <n v="0"/>
    <n v="0"/>
    <n v="0"/>
    <n v="0"/>
  </r>
  <r>
    <x v="31"/>
    <x v="8"/>
    <n v="0"/>
    <n v="0"/>
    <n v="1"/>
    <n v="0"/>
    <n v="0"/>
    <n v="0"/>
  </r>
  <r>
    <x v="31"/>
    <x v="9"/>
    <n v="0"/>
    <n v="0"/>
    <n v="0"/>
    <n v="0"/>
    <n v="0"/>
    <n v="0"/>
  </r>
  <r>
    <x v="31"/>
    <x v="10"/>
    <n v="0"/>
    <n v="0"/>
    <n v="0"/>
    <n v="0"/>
    <n v="1"/>
    <n v="0"/>
  </r>
  <r>
    <x v="31"/>
    <x v="11"/>
    <n v="1"/>
    <n v="0"/>
    <n v="0"/>
    <n v="0"/>
    <n v="0"/>
    <n v="0"/>
  </r>
  <r>
    <x v="31"/>
    <x v="12"/>
    <n v="0"/>
    <n v="0"/>
    <n v="0"/>
    <n v="0"/>
    <n v="1"/>
    <n v="0"/>
  </r>
  <r>
    <x v="31"/>
    <x v="13"/>
    <n v="0"/>
    <n v="1"/>
    <n v="0"/>
    <n v="0"/>
    <n v="0"/>
    <n v="0"/>
  </r>
  <r>
    <x v="31"/>
    <x v="14"/>
    <n v="0"/>
    <n v="0"/>
    <n v="0"/>
    <n v="0"/>
    <n v="1"/>
    <n v="0"/>
  </r>
  <r>
    <x v="31"/>
    <x v="15"/>
    <n v="0"/>
    <n v="0"/>
    <n v="0"/>
    <n v="0"/>
    <n v="1"/>
    <n v="0"/>
  </r>
  <r>
    <x v="31"/>
    <x v="16"/>
    <n v="0"/>
    <n v="0"/>
    <n v="0"/>
    <n v="0"/>
    <n v="1"/>
    <n v="0"/>
  </r>
  <r>
    <x v="31"/>
    <x v="17"/>
    <n v="0"/>
    <n v="0"/>
    <n v="0"/>
    <n v="0"/>
    <n v="0"/>
    <n v="1"/>
  </r>
  <r>
    <x v="31"/>
    <x v="18"/>
    <n v="0"/>
    <n v="0"/>
    <n v="0"/>
    <n v="1"/>
    <n v="0"/>
    <n v="0"/>
  </r>
  <r>
    <x v="31"/>
    <x v="19"/>
    <n v="0"/>
    <n v="0"/>
    <n v="0"/>
    <n v="1"/>
    <n v="0"/>
    <n v="0"/>
  </r>
  <r>
    <x v="32"/>
    <x v="0"/>
    <n v="0"/>
    <n v="0"/>
    <n v="0"/>
    <n v="0"/>
    <n v="0"/>
    <n v="1"/>
  </r>
  <r>
    <x v="32"/>
    <x v="1"/>
    <n v="0"/>
    <n v="0"/>
    <n v="0"/>
    <n v="0"/>
    <n v="0"/>
    <n v="1"/>
  </r>
  <r>
    <x v="32"/>
    <x v="2"/>
    <n v="0"/>
    <n v="0"/>
    <n v="0"/>
    <n v="1"/>
    <n v="0"/>
    <n v="0"/>
  </r>
  <r>
    <x v="32"/>
    <x v="3"/>
    <n v="0"/>
    <n v="0"/>
    <n v="0"/>
    <n v="0"/>
    <n v="0"/>
    <n v="1"/>
  </r>
  <r>
    <x v="32"/>
    <x v="4"/>
    <n v="0"/>
    <n v="0"/>
    <n v="0"/>
    <n v="1"/>
    <n v="0"/>
    <n v="0"/>
  </r>
  <r>
    <x v="32"/>
    <x v="5"/>
    <n v="0"/>
    <n v="0"/>
    <n v="0"/>
    <n v="0"/>
    <n v="0"/>
    <n v="0"/>
  </r>
  <r>
    <x v="32"/>
    <x v="6"/>
    <n v="0"/>
    <n v="0"/>
    <n v="0"/>
    <n v="1"/>
    <n v="0"/>
    <n v="0"/>
  </r>
  <r>
    <x v="32"/>
    <x v="7"/>
    <n v="0"/>
    <n v="0"/>
    <n v="0"/>
    <n v="0"/>
    <n v="0"/>
    <n v="0"/>
  </r>
  <r>
    <x v="32"/>
    <x v="8"/>
    <n v="0"/>
    <n v="0"/>
    <n v="0"/>
    <n v="1"/>
    <n v="0"/>
    <n v="0"/>
  </r>
  <r>
    <x v="32"/>
    <x v="9"/>
    <n v="0"/>
    <n v="0"/>
    <n v="0"/>
    <n v="0"/>
    <n v="0"/>
    <n v="0"/>
  </r>
  <r>
    <x v="32"/>
    <x v="10"/>
    <n v="0"/>
    <n v="0"/>
    <n v="0"/>
    <n v="0"/>
    <n v="1"/>
    <n v="0"/>
  </r>
  <r>
    <x v="32"/>
    <x v="11"/>
    <n v="1"/>
    <n v="0"/>
    <n v="0"/>
    <n v="0"/>
    <n v="0"/>
    <n v="0"/>
  </r>
  <r>
    <x v="32"/>
    <x v="12"/>
    <n v="0"/>
    <n v="0"/>
    <n v="0"/>
    <n v="0"/>
    <n v="1"/>
    <n v="0"/>
  </r>
  <r>
    <x v="32"/>
    <x v="13"/>
    <n v="0"/>
    <n v="1"/>
    <n v="0"/>
    <n v="0"/>
    <n v="0"/>
    <n v="0"/>
  </r>
  <r>
    <x v="32"/>
    <x v="14"/>
    <n v="0"/>
    <n v="0"/>
    <n v="0"/>
    <n v="0"/>
    <n v="1"/>
    <n v="0"/>
  </r>
  <r>
    <x v="32"/>
    <x v="15"/>
    <n v="0"/>
    <n v="0"/>
    <n v="0"/>
    <n v="0"/>
    <n v="1"/>
    <n v="0"/>
  </r>
  <r>
    <x v="32"/>
    <x v="16"/>
    <n v="0"/>
    <n v="0"/>
    <n v="0"/>
    <n v="0"/>
    <n v="1"/>
    <n v="0"/>
  </r>
  <r>
    <x v="32"/>
    <x v="17"/>
    <n v="0"/>
    <n v="0"/>
    <n v="0"/>
    <n v="1"/>
    <n v="0"/>
    <n v="0"/>
  </r>
  <r>
    <x v="32"/>
    <x v="18"/>
    <n v="0"/>
    <n v="0"/>
    <n v="0"/>
    <n v="1"/>
    <n v="0"/>
    <n v="0"/>
  </r>
  <r>
    <x v="32"/>
    <x v="19"/>
    <n v="0"/>
    <n v="0"/>
    <n v="0"/>
    <n v="1"/>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BEE0274-0824-402C-B9CB-8D8B45FD3817}" name="PivotTable6" cacheId="0"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06" rowHeaderCaption="SA Objective">
  <location ref="A3:B9" firstHeaderRow="1" firstDataRow="1" firstDataCol="1" rowPageCount="1" colPageCount="1"/>
  <pivotFields count="8">
    <pivotField axis="axisPage" showAll="0">
      <items count="43">
        <item m="1" x="34"/>
        <item m="1" x="35"/>
        <item m="1" x="37"/>
        <item x="0"/>
        <item x="1"/>
        <item x="2"/>
        <item x="3"/>
        <item x="4"/>
        <item x="5"/>
        <item x="6"/>
        <item x="7"/>
        <item m="1" x="38"/>
        <item x="9"/>
        <item x="10"/>
        <item x="11"/>
        <item x="12"/>
        <item x="13"/>
        <item x="14"/>
        <item x="15"/>
        <item m="1" x="36"/>
        <item m="1" x="33"/>
        <item m="1" x="39"/>
        <item m="1" x="41"/>
        <item m="1" x="40"/>
        <item x="21"/>
        <item x="22"/>
        <item x="23"/>
        <item x="24"/>
        <item x="25"/>
        <item x="26"/>
        <item x="27"/>
        <item x="28"/>
        <item x="29"/>
        <item x="30"/>
        <item x="31"/>
        <item x="32"/>
        <item x="8"/>
        <item x="16"/>
        <item x="19"/>
        <item x="17"/>
        <item x="18"/>
        <item x="20"/>
        <item t="default"/>
      </items>
    </pivotField>
    <pivotField name="SA Objective" showAll="0" includeNewItemsInFilter="1">
      <items count="21">
        <item x="0"/>
        <item x="1"/>
        <item x="2"/>
        <item x="3"/>
        <item x="4"/>
        <item x="5"/>
        <item x="6"/>
        <item x="7"/>
        <item x="8"/>
        <item x="9"/>
        <item x="10"/>
        <item x="11"/>
        <item x="12"/>
        <item x="13"/>
        <item x="14"/>
        <item x="15"/>
        <item x="16"/>
        <item x="17"/>
        <item x="18"/>
        <item x="19"/>
        <item t="default"/>
      </items>
    </pivotField>
    <pivotField dataField="1" showAll="0"/>
    <pivotField dataField="1" showAll="0"/>
    <pivotField dataField="1" showAll="0"/>
    <pivotField dataField="1" showAll="0"/>
    <pivotField dataField="1" showAll="0"/>
    <pivotField dataField="1" showAll="0"/>
  </pivotFields>
  <rowFields count="1">
    <field x="-2"/>
  </rowFields>
  <rowItems count="6">
    <i>
      <x/>
    </i>
    <i i="1">
      <x v="1"/>
    </i>
    <i i="2">
      <x v="2"/>
    </i>
    <i i="3">
      <x v="3"/>
    </i>
    <i i="4">
      <x v="4"/>
    </i>
    <i i="5">
      <x v="5"/>
    </i>
  </rowItems>
  <colItems count="1">
    <i/>
  </colItems>
  <pageFields count="1">
    <pageField fld="0" item="13" hier="-1"/>
  </pageFields>
  <dataFields count="6">
    <dataField name="Sum of Uncertain" fld="7" baseField="0" baseItem="2"/>
    <dataField name="Sum of Neutral" fld="6" baseField="0" baseItem="2"/>
    <dataField name="Sum of Minor Negative" fld="5" baseField="0" baseItem="2"/>
    <dataField name="Sum of Minor Positive" fld="4" baseField="0" baseItem="2"/>
    <dataField name="Sum of Significant Negative" fld="3" baseField="0" baseItem="2"/>
    <dataField name="Sum of Significant Positive" fld="2" baseField="0" baseItem="2"/>
  </dataFields>
  <formats count="9">
    <format dxfId="8">
      <pivotArea type="all" dataOnly="0" outline="0" fieldPosition="0"/>
    </format>
    <format dxfId="7">
      <pivotArea outline="0" collapsedLevelsAreSubtotals="1" fieldPosition="0"/>
    </format>
    <format dxfId="6">
      <pivotArea field="1" type="button" dataOnly="0" labelOnly="1" outline="0"/>
    </format>
    <format dxfId="5">
      <pivotArea dataOnly="0" labelOnly="1" grandRow="1" outline="0" fieldPosition="0"/>
    </format>
    <format dxfId="4">
      <pivotArea type="all" dataOnly="0" outline="0" fieldPosition="0"/>
    </format>
    <format dxfId="3">
      <pivotArea outline="0" collapsedLevelsAreSubtotals="1" fieldPosition="0"/>
    </format>
    <format dxfId="2">
      <pivotArea field="-2" type="button" dataOnly="0" labelOnly="1" outline="0" axis="axisRow" fieldPosition="0"/>
    </format>
    <format dxfId="1">
      <pivotArea dataOnly="0" labelOnly="1" outline="0" fieldPosition="0">
        <references count="1">
          <reference field="4294967294" count="6">
            <x v="0"/>
            <x v="1"/>
            <x v="2"/>
            <x v="3"/>
            <x v="4"/>
            <x v="5"/>
          </reference>
        </references>
      </pivotArea>
    </format>
    <format dxfId="0">
      <pivotArea dataOnly="0" labelOnly="1" grandCol="1" outline="0" axis="axisCol" fieldPosition="0"/>
    </format>
  </formats>
  <chartFormats count="26">
    <chartFormat chart="6" format="0"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1"/>
          </reference>
        </references>
      </pivotArea>
    </chartFormat>
    <chartFormat chart="6" format="2" series="1">
      <pivotArea type="data" outline="0" fieldPosition="0">
        <references count="1">
          <reference field="4294967294" count="1" selected="0">
            <x v="2"/>
          </reference>
        </references>
      </pivotArea>
    </chartFormat>
    <chartFormat chart="6" format="3" series="1">
      <pivotArea type="data" outline="0" fieldPosition="0">
        <references count="1">
          <reference field="4294967294" count="1" selected="0">
            <x v="3"/>
          </reference>
        </references>
      </pivotArea>
    </chartFormat>
    <chartFormat chart="6" format="4" series="1">
      <pivotArea type="data" outline="0" fieldPosition="0">
        <references count="1">
          <reference field="4294967294" count="1" selected="0">
            <x v="4"/>
          </reference>
        </references>
      </pivotArea>
    </chartFormat>
    <chartFormat chart="6" format="5" series="1">
      <pivotArea type="data" outline="0" fieldPosition="0">
        <references count="1">
          <reference field="4294967294" count="1" selected="0">
            <x v="5"/>
          </reference>
        </references>
      </pivotArea>
    </chartFormat>
    <chartFormat chart="6" format="6">
      <pivotArea type="data" outline="0" fieldPosition="0">
        <references count="1">
          <reference field="4294967294" count="1" selected="0">
            <x v="0"/>
          </reference>
        </references>
      </pivotArea>
    </chartFormat>
    <chartFormat chart="6" format="7">
      <pivotArea type="data" outline="0" fieldPosition="0">
        <references count="1">
          <reference field="4294967294" count="1" selected="0">
            <x v="1"/>
          </reference>
        </references>
      </pivotArea>
    </chartFormat>
    <chartFormat chart="6" format="8">
      <pivotArea type="data" outline="0" fieldPosition="0">
        <references count="1">
          <reference field="4294967294" count="1" selected="0">
            <x v="2"/>
          </reference>
        </references>
      </pivotArea>
    </chartFormat>
    <chartFormat chart="6" format="9">
      <pivotArea type="data" outline="0" fieldPosition="0">
        <references count="1">
          <reference field="4294967294" count="1" selected="0">
            <x v="3"/>
          </reference>
        </references>
      </pivotArea>
    </chartFormat>
    <chartFormat chart="6" format="10">
      <pivotArea type="data" outline="0" fieldPosition="0">
        <references count="1">
          <reference field="4294967294" count="1" selected="0">
            <x v="4"/>
          </reference>
        </references>
      </pivotArea>
    </chartFormat>
    <chartFormat chart="6" format="11">
      <pivotArea type="data" outline="0" fieldPosition="0">
        <references count="1">
          <reference field="4294967294" count="1" selected="0">
            <x v="5"/>
          </reference>
        </references>
      </pivotArea>
    </chartFormat>
    <chartFormat chart="7" format="12" series="1">
      <pivotArea type="data" outline="0" fieldPosition="0">
        <references count="1">
          <reference field="4294967294" count="1" selected="0">
            <x v="0"/>
          </reference>
        </references>
      </pivotArea>
    </chartFormat>
    <chartFormat chart="7" format="13">
      <pivotArea type="data" outline="0" fieldPosition="0">
        <references count="1">
          <reference field="4294967294" count="1" selected="0">
            <x v="0"/>
          </reference>
        </references>
      </pivotArea>
    </chartFormat>
    <chartFormat chart="7" format="14">
      <pivotArea type="data" outline="0" fieldPosition="0">
        <references count="1">
          <reference field="4294967294" count="1" selected="0">
            <x v="1"/>
          </reference>
        </references>
      </pivotArea>
    </chartFormat>
    <chartFormat chart="7" format="15">
      <pivotArea type="data" outline="0" fieldPosition="0">
        <references count="1">
          <reference field="4294967294" count="1" selected="0">
            <x v="2"/>
          </reference>
        </references>
      </pivotArea>
    </chartFormat>
    <chartFormat chart="7" format="16">
      <pivotArea type="data" outline="0" fieldPosition="0">
        <references count="1">
          <reference field="4294967294" count="1" selected="0">
            <x v="3"/>
          </reference>
        </references>
      </pivotArea>
    </chartFormat>
    <chartFormat chart="7" format="17">
      <pivotArea type="data" outline="0" fieldPosition="0">
        <references count="1">
          <reference field="4294967294" count="1" selected="0">
            <x v="4"/>
          </reference>
        </references>
      </pivotArea>
    </chartFormat>
    <chartFormat chart="7" format="18">
      <pivotArea type="data" outline="0" fieldPosition="0">
        <references count="1">
          <reference field="4294967294" count="1" selected="0">
            <x v="5"/>
          </reference>
        </references>
      </pivotArea>
    </chartFormat>
    <chartFormat chart="8" format="19" series="1">
      <pivotArea type="data" outline="0" fieldPosition="0">
        <references count="1">
          <reference field="4294967294" count="1" selected="0">
            <x v="0"/>
          </reference>
        </references>
      </pivotArea>
    </chartFormat>
    <chartFormat chart="8" format="20">
      <pivotArea type="data" outline="0" fieldPosition="0">
        <references count="1">
          <reference field="4294967294" count="1" selected="0">
            <x v="0"/>
          </reference>
        </references>
      </pivotArea>
    </chartFormat>
    <chartFormat chart="8" format="21">
      <pivotArea type="data" outline="0" fieldPosition="0">
        <references count="1">
          <reference field="4294967294" count="1" selected="0">
            <x v="1"/>
          </reference>
        </references>
      </pivotArea>
    </chartFormat>
    <chartFormat chart="8" format="22">
      <pivotArea type="data" outline="0" fieldPosition="0">
        <references count="1">
          <reference field="4294967294" count="1" selected="0">
            <x v="2"/>
          </reference>
        </references>
      </pivotArea>
    </chartFormat>
    <chartFormat chart="8" format="23">
      <pivotArea type="data" outline="0" fieldPosition="0">
        <references count="1">
          <reference field="4294967294" count="1" selected="0">
            <x v="3"/>
          </reference>
        </references>
      </pivotArea>
    </chartFormat>
    <chartFormat chart="8" format="24">
      <pivotArea type="data" outline="0" fieldPosition="0">
        <references count="1">
          <reference field="4294967294" count="1" selected="0">
            <x v="4"/>
          </reference>
        </references>
      </pivotArea>
    </chartFormat>
    <chartFormat chart="8" format="25">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FDE7B72-A2FF-42BE-8984-7ED79AE66C97}" name="Table5" displayName="Table5" ref="B2:I662" totalsRowShown="0" dataDxfId="19" headerRowBorderDxfId="20" tableBorderDxfId="18" totalsRowBorderDxfId="17">
  <autoFilter ref="B2:I662" xr:uid="{DBA0EA11-3CE2-40B4-A6FE-4B2E8E8FE0CF}"/>
  <tableColumns count="8">
    <tableColumn id="1" xr3:uid="{42ED6508-5814-4799-BA20-3E3C72F85356}" name="Site Name" dataDxfId="16"/>
    <tableColumn id="2" xr3:uid="{40708D95-9557-41D5-A062-14FD4F992969}" name="SA Obj." dataDxfId="15"/>
    <tableColumn id="3" xr3:uid="{C823C89D-12C9-4495-9346-6D04973A00EA}" name="Significant Positive" dataDxfId="14">
      <calculatedColumnFormula>COUNTIF(INDIRECT("'"&amp;$B3&amp;"'!"&amp;$J3),"Significant Positive")</calculatedColumnFormula>
    </tableColumn>
    <tableColumn id="4" xr3:uid="{26620437-630E-4394-983D-14BD270302FD}" name="Significant Negative" dataDxfId="13">
      <calculatedColumnFormula>COUNTIF(INDIRECT("'"&amp;$B3&amp;"'!"&amp;$J3),"Significant Negative")</calculatedColumnFormula>
    </tableColumn>
    <tableColumn id="5" xr3:uid="{DDDDBDA2-33BB-4B79-9944-041AC730B216}" name="Minor Positive" dataDxfId="12">
      <calculatedColumnFormula>COUNTIF(INDIRECT("'"&amp;$B3&amp;"'!"&amp;$J3),"Minor Positive")</calculatedColumnFormula>
    </tableColumn>
    <tableColumn id="6" xr3:uid="{F38DB2F1-F401-40EF-B7D6-A098D817D3E1}" name="Minor Negative" dataDxfId="11">
      <calculatedColumnFormula>COUNTIF(INDIRECT("'"&amp;$B3&amp;"'!"&amp;$J3),"Minor Negative")</calculatedColumnFormula>
    </tableColumn>
    <tableColumn id="7" xr3:uid="{E9A0DD1A-360A-4044-8120-F869DBB4FAF3}" name="Neutral" dataDxfId="10">
      <calculatedColumnFormula>COUNTIF(INDIRECT("'"&amp;$B3&amp;"'!"&amp;$J3),"Neutral")</calculatedColumnFormula>
    </tableColumn>
    <tableColumn id="8" xr3:uid="{03FA33FA-48DD-445D-860A-7B6A58448415}" name="Uncertain" dataDxfId="9">
      <calculatedColumnFormula>COUNTIF(INDIRECT("'"&amp;$B3&amp;"'!"&amp;$J3),"Uncertain")</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customProperty" Target="../customProperty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19.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20.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9B72D-5F68-471F-9E9B-1DDD7F0CB9A6}">
  <sheetPr codeName="Sheet7">
    <pageSetUpPr fitToPage="1"/>
  </sheetPr>
  <dimension ref="A1:M42"/>
  <sheetViews>
    <sheetView showGridLines="0" view="pageBreakPreview" topLeftCell="A7" zoomScaleNormal="100" zoomScaleSheetLayoutView="100" workbookViewId="0">
      <selection activeCell="K34" sqref="K34"/>
    </sheetView>
  </sheetViews>
  <sheetFormatPr defaultColWidth="9.26953125" defaultRowHeight="13" x14ac:dyDescent="0.3"/>
  <cols>
    <col min="1" max="1" width="9.26953125" style="19"/>
    <col min="2" max="4" width="7.7265625" style="19" customWidth="1"/>
    <col min="5" max="6" width="7.7265625" style="21" customWidth="1"/>
    <col min="7" max="12" width="7.7265625" style="19" customWidth="1"/>
    <col min="13" max="16384" width="9.26953125" style="19"/>
  </cols>
  <sheetData>
    <row r="1" spans="1:13" x14ac:dyDescent="0.3">
      <c r="D1" s="20"/>
    </row>
    <row r="3" spans="1:13" ht="14.5" x14ac:dyDescent="0.35">
      <c r="A3" s="22"/>
      <c r="B3" s="22"/>
      <c r="C3" s="22"/>
      <c r="D3" s="23"/>
      <c r="E3" s="24"/>
      <c r="F3" s="24"/>
      <c r="G3" s="22"/>
      <c r="H3" s="22"/>
      <c r="I3" s="22"/>
      <c r="J3" s="22"/>
      <c r="K3"/>
      <c r="L3" s="22"/>
      <c r="M3" s="22"/>
    </row>
    <row r="4" spans="1:13" x14ac:dyDescent="0.3">
      <c r="A4" s="22"/>
      <c r="B4" s="22"/>
      <c r="C4" s="22"/>
      <c r="D4" s="23"/>
      <c r="E4" s="24"/>
      <c r="F4" s="24"/>
      <c r="G4" s="22"/>
      <c r="H4" s="22"/>
      <c r="I4" s="22"/>
      <c r="J4" s="22"/>
      <c r="K4" s="22"/>
      <c r="L4" s="22"/>
      <c r="M4" s="22"/>
    </row>
    <row r="5" spans="1:13" x14ac:dyDescent="0.3">
      <c r="A5" s="22"/>
      <c r="B5" s="22"/>
      <c r="C5" s="22"/>
      <c r="D5" s="23"/>
      <c r="E5" s="24"/>
      <c r="F5" s="24"/>
      <c r="G5" s="22"/>
      <c r="H5" s="22"/>
      <c r="I5" s="22"/>
      <c r="J5" s="22"/>
      <c r="K5" s="22"/>
      <c r="L5" s="22"/>
      <c r="M5" s="22"/>
    </row>
    <row r="6" spans="1:13" s="22" customFormat="1" x14ac:dyDescent="0.3">
      <c r="C6" s="25"/>
      <c r="D6" s="26"/>
      <c r="E6" s="27"/>
      <c r="F6" s="27"/>
      <c r="G6" s="25"/>
      <c r="H6" s="25"/>
      <c r="I6" s="25"/>
      <c r="J6" s="25"/>
      <c r="K6" s="25"/>
    </row>
    <row r="7" spans="1:13" ht="14" x14ac:dyDescent="0.3">
      <c r="A7" s="22"/>
      <c r="B7" s="22"/>
      <c r="C7" s="22"/>
      <c r="D7" s="28"/>
      <c r="E7" s="29"/>
      <c r="F7" s="30"/>
      <c r="G7" s="22"/>
      <c r="H7" s="22"/>
      <c r="I7" s="22"/>
      <c r="J7" s="22"/>
    </row>
    <row r="8" spans="1:13" ht="14.5" x14ac:dyDescent="0.35">
      <c r="A8" s="22"/>
      <c r="B8" s="22"/>
      <c r="C8"/>
      <c r="D8" s="31"/>
      <c r="E8" s="29"/>
      <c r="F8" s="30"/>
      <c r="G8" s="22"/>
      <c r="H8" s="22"/>
      <c r="I8" s="22"/>
      <c r="J8" s="22"/>
    </row>
    <row r="9" spans="1:13" s="35" customFormat="1" ht="15.5" x14ac:dyDescent="0.3">
      <c r="A9" s="32"/>
      <c r="B9" s="32"/>
      <c r="C9" s="32"/>
      <c r="D9" s="28"/>
      <c r="E9" s="29"/>
      <c r="F9" s="30"/>
      <c r="G9" s="33"/>
      <c r="H9" s="34"/>
      <c r="I9" s="32"/>
      <c r="J9" s="32"/>
    </row>
    <row r="10" spans="1:13" ht="16.5" customHeight="1" x14ac:dyDescent="0.3">
      <c r="A10" s="22"/>
      <c r="B10" s="22"/>
      <c r="C10" s="198"/>
      <c r="D10" s="198"/>
      <c r="E10" s="198"/>
      <c r="F10" s="198"/>
      <c r="G10" s="198"/>
      <c r="H10" s="198"/>
      <c r="I10" s="198"/>
      <c r="J10" s="198"/>
      <c r="K10" s="198"/>
    </row>
    <row r="11" spans="1:13" ht="16.5" customHeight="1" x14ac:dyDescent="0.3">
      <c r="A11" s="22"/>
      <c r="B11" s="22"/>
      <c r="C11" s="198"/>
      <c r="D11" s="198"/>
      <c r="E11" s="198"/>
      <c r="F11" s="198"/>
      <c r="G11" s="198"/>
      <c r="H11" s="198"/>
      <c r="I11" s="198"/>
      <c r="J11" s="198"/>
      <c r="K11" s="198"/>
    </row>
    <row r="12" spans="1:13" ht="14" x14ac:dyDescent="0.3">
      <c r="A12" s="22"/>
      <c r="B12" s="22"/>
      <c r="C12" s="22"/>
      <c r="D12" s="36"/>
      <c r="E12" s="29"/>
      <c r="F12" s="30"/>
      <c r="G12" s="33"/>
      <c r="H12" s="22"/>
      <c r="I12" s="22"/>
      <c r="J12" s="22"/>
    </row>
    <row r="13" spans="1:13" ht="20" x14ac:dyDescent="0.4">
      <c r="A13" s="22"/>
      <c r="B13" s="22"/>
      <c r="E13" s="95"/>
      <c r="F13" s="30"/>
      <c r="G13" s="33"/>
      <c r="H13" s="22"/>
      <c r="I13" s="22"/>
      <c r="J13" s="22"/>
    </row>
    <row r="14" spans="1:13" ht="20" x14ac:dyDescent="0.4">
      <c r="A14" s="22"/>
      <c r="B14" s="22"/>
      <c r="C14" s="94" t="s">
        <v>253</v>
      </c>
      <c r="D14" s="94"/>
      <c r="E14" s="96"/>
      <c r="F14" s="24"/>
      <c r="G14" s="33"/>
      <c r="H14" s="22"/>
      <c r="I14" s="22"/>
      <c r="J14" s="22"/>
    </row>
    <row r="15" spans="1:13" ht="20" x14ac:dyDescent="0.4">
      <c r="A15" s="22"/>
      <c r="B15" s="22"/>
      <c r="C15" s="94" t="s">
        <v>325</v>
      </c>
      <c r="D15" s="94"/>
      <c r="E15" s="37"/>
      <c r="F15" s="24"/>
      <c r="G15" s="33"/>
      <c r="H15" s="22"/>
      <c r="I15" s="22"/>
      <c r="J15" s="22"/>
    </row>
    <row r="16" spans="1:13" ht="20" x14ac:dyDescent="0.4">
      <c r="A16" s="22"/>
      <c r="B16" s="22"/>
      <c r="C16" s="22"/>
      <c r="D16" s="28"/>
      <c r="E16" s="29"/>
      <c r="F16" s="30"/>
      <c r="G16" s="33"/>
      <c r="H16" s="22"/>
      <c r="I16" s="22"/>
      <c r="J16" s="22"/>
      <c r="K16" s="38"/>
    </row>
    <row r="17" spans="1:11" ht="25.5" customHeight="1" x14ac:dyDescent="0.4">
      <c r="A17" s="22"/>
      <c r="B17" s="22"/>
      <c r="C17" s="22"/>
      <c r="D17" s="36"/>
      <c r="E17" s="29"/>
      <c r="F17" s="30"/>
      <c r="G17" s="33"/>
      <c r="H17" s="22"/>
      <c r="I17" s="22"/>
      <c r="J17" s="22"/>
      <c r="K17" s="39"/>
    </row>
    <row r="18" spans="1:11" ht="25.5" customHeight="1" x14ac:dyDescent="0.4">
      <c r="A18" s="22"/>
      <c r="B18" s="22"/>
      <c r="C18" s="22"/>
      <c r="D18" s="28"/>
      <c r="E18" s="29"/>
      <c r="F18" s="30"/>
      <c r="G18" s="33"/>
      <c r="H18" s="22"/>
      <c r="I18" s="22"/>
      <c r="J18" s="22"/>
      <c r="K18" s="39"/>
    </row>
    <row r="19" spans="1:11" ht="20" x14ac:dyDescent="0.4">
      <c r="A19" s="22"/>
      <c r="B19" s="22"/>
      <c r="C19" s="22"/>
      <c r="D19" s="31"/>
      <c r="E19" s="29"/>
      <c r="F19" s="30"/>
      <c r="G19" s="33"/>
      <c r="H19" s="22"/>
      <c r="I19" s="22"/>
      <c r="J19" s="22"/>
      <c r="K19" s="40"/>
    </row>
    <row r="20" spans="1:11" ht="14" x14ac:dyDescent="0.3">
      <c r="A20" s="22"/>
      <c r="B20" s="22"/>
      <c r="C20" s="22"/>
      <c r="D20" s="28"/>
      <c r="E20" s="29"/>
      <c r="F20" s="30"/>
      <c r="G20" s="33"/>
      <c r="H20" s="22"/>
      <c r="I20" s="22"/>
      <c r="J20" s="22"/>
    </row>
    <row r="21" spans="1:11" ht="57.75" customHeight="1" x14ac:dyDescent="0.35">
      <c r="A21" s="22"/>
      <c r="B21" s="22"/>
      <c r="C21" s="22"/>
      <c r="D21" s="22"/>
      <c r="E21" s="41"/>
      <c r="F21" s="199"/>
      <c r="G21" s="200"/>
      <c r="H21" s="200"/>
      <c r="I21" s="200"/>
      <c r="J21" s="200"/>
      <c r="K21" s="200"/>
    </row>
    <row r="22" spans="1:11" ht="15.5" x14ac:dyDescent="0.3">
      <c r="A22" s="22"/>
      <c r="B22" s="22"/>
      <c r="C22" s="22"/>
      <c r="D22" s="42"/>
      <c r="E22" s="41"/>
      <c r="F22" s="41"/>
      <c r="G22" s="33"/>
      <c r="H22" s="22"/>
      <c r="I22" s="22"/>
      <c r="J22" s="22"/>
    </row>
    <row r="23" spans="1:11" ht="15.5" x14ac:dyDescent="0.35">
      <c r="A23" s="22"/>
      <c r="B23" s="22"/>
      <c r="C23" s="43"/>
      <c r="D23" s="43"/>
      <c r="E23" s="43"/>
      <c r="F23" s="41"/>
      <c r="G23" s="33"/>
      <c r="H23" s="22"/>
      <c r="I23" s="22"/>
      <c r="J23" s="44"/>
      <c r="K23" s="45"/>
    </row>
    <row r="24" spans="1:11" ht="15.5" x14ac:dyDescent="0.35">
      <c r="A24" s="22"/>
      <c r="B24" s="22"/>
      <c r="C24" s="43"/>
      <c r="D24" s="43"/>
      <c r="E24" s="43"/>
      <c r="F24" s="41"/>
      <c r="G24" s="33"/>
      <c r="H24" s="22"/>
      <c r="I24" s="22"/>
      <c r="J24" s="44"/>
      <c r="K24" s="46"/>
    </row>
    <row r="25" spans="1:11" ht="15.5" x14ac:dyDescent="0.35">
      <c r="A25" s="22"/>
      <c r="B25" s="22"/>
      <c r="C25" s="43"/>
      <c r="D25" s="43"/>
      <c r="E25" s="43"/>
      <c r="F25" s="41"/>
      <c r="G25" s="33"/>
      <c r="H25" s="22"/>
      <c r="I25" s="22"/>
      <c r="J25" s="44"/>
      <c r="K25" s="45"/>
    </row>
    <row r="26" spans="1:11" ht="15.5" x14ac:dyDescent="0.3">
      <c r="A26" s="22"/>
      <c r="B26" s="22"/>
      <c r="C26" s="43"/>
      <c r="D26" s="43"/>
      <c r="E26" s="43"/>
      <c r="F26" s="41"/>
      <c r="G26" s="33"/>
      <c r="H26" s="22"/>
      <c r="I26" s="22"/>
    </row>
    <row r="27" spans="1:11" ht="16.5" customHeight="1" x14ac:dyDescent="0.3">
      <c r="A27" s="22"/>
      <c r="B27" s="22"/>
      <c r="C27" s="43"/>
      <c r="D27" s="43"/>
      <c r="E27" s="43"/>
      <c r="F27" s="41"/>
      <c r="G27" s="33"/>
      <c r="H27" s="22"/>
      <c r="I27" s="22"/>
    </row>
    <row r="28" spans="1:11" x14ac:dyDescent="0.3">
      <c r="A28" s="22"/>
      <c r="B28" s="22"/>
      <c r="C28" s="43"/>
      <c r="D28" s="43"/>
      <c r="E28" s="43"/>
      <c r="F28" s="47"/>
      <c r="G28" s="48"/>
      <c r="H28" s="22"/>
      <c r="I28" s="22"/>
    </row>
    <row r="29" spans="1:11" ht="15.5" x14ac:dyDescent="0.35">
      <c r="A29" s="22"/>
      <c r="B29" s="22"/>
      <c r="C29" s="43"/>
      <c r="D29" s="43"/>
      <c r="E29" s="43"/>
      <c r="F29" s="49"/>
      <c r="G29" s="33"/>
      <c r="H29" s="22"/>
      <c r="I29" s="22"/>
      <c r="J29" s="50"/>
      <c r="K29" s="45" t="s">
        <v>51</v>
      </c>
    </row>
    <row r="30" spans="1:11" ht="18.75" customHeight="1" x14ac:dyDescent="0.35">
      <c r="A30" s="22"/>
      <c r="B30" s="22"/>
      <c r="C30" s="43"/>
      <c r="D30" s="43"/>
      <c r="E30" s="43"/>
      <c r="F30" s="24"/>
      <c r="G30" s="22"/>
      <c r="H30" s="22"/>
      <c r="I30" s="22"/>
      <c r="J30" s="50"/>
      <c r="K30" s="46" t="s">
        <v>52</v>
      </c>
    </row>
    <row r="31" spans="1:11" x14ac:dyDescent="0.3">
      <c r="A31" s="22"/>
      <c r="B31" s="22"/>
      <c r="C31" s="43"/>
      <c r="D31" s="43"/>
      <c r="E31" s="43"/>
      <c r="F31" s="24"/>
      <c r="G31" s="22"/>
      <c r="I31" s="22"/>
      <c r="J31" s="50"/>
      <c r="K31" s="129" t="s">
        <v>324</v>
      </c>
    </row>
    <row r="32" spans="1:11" ht="15.5" x14ac:dyDescent="0.35">
      <c r="A32" s="22"/>
      <c r="B32" s="22"/>
      <c r="C32" s="43"/>
      <c r="D32" s="43"/>
      <c r="E32" s="43"/>
      <c r="F32" s="24"/>
      <c r="G32" s="22"/>
      <c r="H32" s="22"/>
      <c r="I32" s="22"/>
      <c r="J32" s="50"/>
      <c r="K32" s="45"/>
    </row>
    <row r="33" spans="1:11" ht="15.5" x14ac:dyDescent="0.35">
      <c r="A33" s="22"/>
      <c r="B33" s="22"/>
      <c r="C33" s="43"/>
      <c r="D33" s="43"/>
      <c r="E33" s="43"/>
      <c r="F33" s="24"/>
      <c r="G33" s="22"/>
      <c r="H33" s="22"/>
      <c r="I33" s="22"/>
      <c r="J33" s="50"/>
      <c r="K33" s="45" t="s">
        <v>700</v>
      </c>
    </row>
    <row r="34" spans="1:11" ht="17.25" customHeight="1" x14ac:dyDescent="0.35">
      <c r="J34" s="50"/>
      <c r="K34" s="51"/>
    </row>
    <row r="35" spans="1:11" x14ac:dyDescent="0.3">
      <c r="J35" s="50"/>
      <c r="K35" s="50"/>
    </row>
    <row r="36" spans="1:11" ht="15.5" x14ac:dyDescent="0.35">
      <c r="E36"/>
      <c r="J36" s="50"/>
      <c r="K36" s="45" t="s">
        <v>252</v>
      </c>
    </row>
    <row r="37" spans="1:11" ht="21" customHeight="1" x14ac:dyDescent="0.35">
      <c r="J37" s="50"/>
      <c r="K37" s="46"/>
    </row>
    <row r="40" spans="1:11" ht="14.5" x14ac:dyDescent="0.35">
      <c r="I40"/>
    </row>
    <row r="42" spans="1:11" x14ac:dyDescent="0.3">
      <c r="C42" s="25"/>
      <c r="D42" s="25"/>
      <c r="E42" s="27"/>
      <c r="F42" s="27"/>
      <c r="G42" s="25"/>
      <c r="H42" s="25"/>
      <c r="I42" s="25"/>
      <c r="J42" s="25"/>
      <c r="K42" s="25"/>
    </row>
  </sheetData>
  <sheetProtection algorithmName="SHA-512" hashValue="VQ3L+aXVhp0zBV848t9/uKu615lxM6QZA5bJ2pcDqriZ+65S2g2OczEm1yNrwqCoM3HmNexBrXwNgbIuLTfgXQ==" saltValue="sHdSVSQ8sKsfsoW9a5AXuA==" spinCount="100000" sheet="1" objects="1" scenarios="1"/>
  <mergeCells count="2">
    <mergeCell ref="C10:K11"/>
    <mergeCell ref="F21:K21"/>
  </mergeCells>
  <printOptions horizontalCentered="1" verticalCentered="1"/>
  <pageMargins left="0.55118110236220474" right="0.59055118110236227" top="0.59055118110236227" bottom="0.59055118110236227" header="0.11811023622047245" footer="0.11811023622047245"/>
  <pageSetup paperSize="9" orientation="portrait" horizontalDpi="1200" verticalDpi="1200" r:id="rId1"/>
  <headerFooter alignWithMargins="0"/>
  <customProperties>
    <customPr name="LastActive"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23058-2EF8-4425-87D2-E1F46C6835C2}">
  <sheetPr codeName="Sheet12">
    <tabColor rgb="FFAAE1FC"/>
  </sheetPr>
  <dimension ref="B2:J29"/>
  <sheetViews>
    <sheetView showGridLines="0" zoomScale="70" zoomScaleNormal="70" workbookViewId="0">
      <pane ySplit="3" topLeftCell="A4" activePane="bottomLeft" state="frozen"/>
      <selection pane="bottomLeft" activeCell="P8" sqref="P8"/>
    </sheetView>
  </sheetViews>
  <sheetFormatPr defaultColWidth="8.7265625" defaultRowHeight="12.5" x14ac:dyDescent="0.25"/>
  <cols>
    <col min="1" max="1" width="2.7265625" style="117" customWidth="1"/>
    <col min="2" max="2" width="33.7265625" style="106" customWidth="1"/>
    <col min="3" max="3" width="13.7265625" style="116" hidden="1" customWidth="1"/>
    <col min="4" max="4" width="14.54296875" style="116" customWidth="1"/>
    <col min="5" max="5" width="68.54296875" style="117" customWidth="1"/>
    <col min="6" max="6" width="15.26953125" style="117" customWidth="1"/>
    <col min="7" max="8" width="17.26953125" style="117" customWidth="1"/>
    <col min="9" max="9" width="13.453125" style="117" customWidth="1"/>
    <col min="10" max="10" width="14.54296875" style="118" customWidth="1"/>
    <col min="11" max="16384" width="8.7265625" style="117"/>
  </cols>
  <sheetData>
    <row r="2" spans="2:10" ht="13" x14ac:dyDescent="0.25">
      <c r="B2" s="144" t="s">
        <v>333</v>
      </c>
      <c r="C2" s="242" t="s">
        <v>419</v>
      </c>
      <c r="D2" s="243"/>
      <c r="E2" s="243"/>
      <c r="F2" s="243"/>
      <c r="G2" s="243"/>
      <c r="H2" s="243"/>
      <c r="I2" s="243"/>
      <c r="J2" s="244"/>
    </row>
    <row r="3" spans="2:10" ht="144.75" customHeight="1" x14ac:dyDescent="0.25">
      <c r="B3" s="139" t="s">
        <v>341</v>
      </c>
      <c r="C3" s="245" t="s">
        <v>418</v>
      </c>
      <c r="D3" s="246"/>
      <c r="E3" s="246"/>
      <c r="F3" s="246"/>
      <c r="G3" s="246"/>
      <c r="H3" s="246"/>
      <c r="I3" s="246"/>
      <c r="J3" s="247"/>
    </row>
    <row r="4" spans="2:10" ht="13" x14ac:dyDescent="0.25">
      <c r="B4" s="255" t="s">
        <v>447</v>
      </c>
      <c r="C4" s="255"/>
      <c r="D4" s="255"/>
      <c r="E4" s="255"/>
      <c r="F4" s="255"/>
      <c r="G4" s="255"/>
      <c r="H4" s="255"/>
      <c r="I4" s="255"/>
      <c r="J4" s="255"/>
    </row>
    <row r="5" spans="2:10" ht="52" x14ac:dyDescent="0.25">
      <c r="B5" s="136" t="s">
        <v>0</v>
      </c>
      <c r="C5" s="137" t="s">
        <v>123</v>
      </c>
      <c r="D5" s="137" t="s">
        <v>249</v>
      </c>
      <c r="E5" s="136" t="s">
        <v>1</v>
      </c>
      <c r="F5" s="136" t="s">
        <v>2</v>
      </c>
      <c r="G5" s="136" t="s">
        <v>3</v>
      </c>
      <c r="H5" s="138" t="s">
        <v>15</v>
      </c>
      <c r="I5" s="138" t="s">
        <v>14</v>
      </c>
      <c r="J5" s="137" t="s">
        <v>4</v>
      </c>
    </row>
    <row r="6" spans="2:10" s="106" customFormat="1" ht="50" x14ac:dyDescent="0.35">
      <c r="B6" s="97" t="s">
        <v>32</v>
      </c>
      <c r="C6" s="98" t="s">
        <v>121</v>
      </c>
      <c r="D6" s="98" t="s">
        <v>122</v>
      </c>
      <c r="E6" s="97" t="s">
        <v>425</v>
      </c>
      <c r="F6" s="97" t="s">
        <v>65</v>
      </c>
      <c r="G6" s="97" t="s">
        <v>68</v>
      </c>
      <c r="H6" s="97" t="s">
        <v>69</v>
      </c>
      <c r="I6" s="97" t="s">
        <v>269</v>
      </c>
      <c r="J6" s="98" t="s">
        <v>40</v>
      </c>
    </row>
    <row r="7" spans="2:10" ht="59.15" customHeight="1" x14ac:dyDescent="0.25">
      <c r="B7" s="97" t="s">
        <v>16</v>
      </c>
      <c r="C7" s="98" t="s">
        <v>121</v>
      </c>
      <c r="D7" s="98" t="s">
        <v>122</v>
      </c>
      <c r="E7" s="133" t="s">
        <v>420</v>
      </c>
      <c r="F7" s="97" t="s">
        <v>5</v>
      </c>
      <c r="G7" s="97" t="s">
        <v>7</v>
      </c>
      <c r="H7" s="97" t="s">
        <v>9</v>
      </c>
      <c r="I7" s="97" t="s">
        <v>270</v>
      </c>
      <c r="J7" s="98" t="s">
        <v>42</v>
      </c>
    </row>
    <row r="8" spans="2:10" ht="75" customHeight="1" x14ac:dyDescent="0.25">
      <c r="B8" s="97" t="s">
        <v>17</v>
      </c>
      <c r="C8" s="98" t="s">
        <v>121</v>
      </c>
      <c r="D8" s="98" t="s">
        <v>121</v>
      </c>
      <c r="E8" s="126" t="s">
        <v>421</v>
      </c>
      <c r="F8" s="97" t="s">
        <v>65</v>
      </c>
      <c r="G8" s="97" t="s">
        <v>8</v>
      </c>
      <c r="H8" s="97" t="s">
        <v>9</v>
      </c>
      <c r="I8" s="97" t="s">
        <v>274</v>
      </c>
      <c r="J8" s="98" t="s">
        <v>40</v>
      </c>
    </row>
    <row r="9" spans="2:10" ht="131.25" customHeight="1" x14ac:dyDescent="0.25">
      <c r="B9" s="97" t="s">
        <v>34</v>
      </c>
      <c r="C9" s="98" t="s">
        <v>121</v>
      </c>
      <c r="D9" s="98" t="s">
        <v>121</v>
      </c>
      <c r="E9" s="126" t="s">
        <v>522</v>
      </c>
      <c r="F9" s="97" t="s">
        <v>65</v>
      </c>
      <c r="G9" s="97" t="s">
        <v>8</v>
      </c>
      <c r="H9" s="97" t="s">
        <v>69</v>
      </c>
      <c r="I9" s="97" t="s">
        <v>269</v>
      </c>
      <c r="J9" s="98" t="s">
        <v>42</v>
      </c>
    </row>
    <row r="10" spans="2:10" ht="81.650000000000006" customHeight="1" x14ac:dyDescent="0.25">
      <c r="B10" s="97" t="s">
        <v>263</v>
      </c>
      <c r="C10" s="98" t="s">
        <v>121</v>
      </c>
      <c r="D10" s="98" t="s">
        <v>121</v>
      </c>
      <c r="E10" s="134" t="s">
        <v>521</v>
      </c>
      <c r="F10" s="97" t="s">
        <v>264</v>
      </c>
      <c r="G10" s="97" t="s">
        <v>264</v>
      </c>
      <c r="H10" s="97" t="s">
        <v>264</v>
      </c>
      <c r="I10" s="97" t="s">
        <v>264</v>
      </c>
      <c r="J10" s="98" t="s">
        <v>35</v>
      </c>
    </row>
    <row r="11" spans="2:10" ht="37.5" x14ac:dyDescent="0.25">
      <c r="B11" s="97" t="s">
        <v>18</v>
      </c>
      <c r="C11" s="98" t="s">
        <v>121</v>
      </c>
      <c r="D11" s="98" t="s">
        <v>122</v>
      </c>
      <c r="E11" s="134" t="s">
        <v>348</v>
      </c>
      <c r="F11" s="97" t="s">
        <v>264</v>
      </c>
      <c r="G11" s="97" t="s">
        <v>264</v>
      </c>
      <c r="H11" s="97" t="s">
        <v>264</v>
      </c>
      <c r="I11" s="97" t="s">
        <v>264</v>
      </c>
      <c r="J11" s="98" t="s">
        <v>35</v>
      </c>
    </row>
    <row r="12" spans="2:10" ht="160.15" customHeight="1" x14ac:dyDescent="0.25">
      <c r="B12" s="97" t="s">
        <v>19</v>
      </c>
      <c r="C12" s="98" t="s">
        <v>121</v>
      </c>
      <c r="D12" s="98" t="s">
        <v>121</v>
      </c>
      <c r="E12" s="126" t="s">
        <v>664</v>
      </c>
      <c r="F12" s="97" t="s">
        <v>264</v>
      </c>
      <c r="G12" s="97" t="s">
        <v>264</v>
      </c>
      <c r="H12" s="97" t="s">
        <v>264</v>
      </c>
      <c r="I12" s="97" t="s">
        <v>264</v>
      </c>
      <c r="J12" s="98" t="s">
        <v>35</v>
      </c>
    </row>
    <row r="13" spans="2:10" ht="51" customHeight="1" x14ac:dyDescent="0.25">
      <c r="B13" s="97" t="s">
        <v>20</v>
      </c>
      <c r="C13" s="98" t="s">
        <v>121</v>
      </c>
      <c r="D13" s="98" t="s">
        <v>122</v>
      </c>
      <c r="E13" s="134" t="s">
        <v>350</v>
      </c>
      <c r="F13" s="134" t="s">
        <v>65</v>
      </c>
      <c r="G13" s="134" t="s">
        <v>7</v>
      </c>
      <c r="H13" s="134" t="s">
        <v>9</v>
      </c>
      <c r="I13" s="134" t="s">
        <v>269</v>
      </c>
      <c r="J13" s="125" t="s">
        <v>42</v>
      </c>
    </row>
    <row r="14" spans="2:10" ht="223.15" customHeight="1" x14ac:dyDescent="0.25">
      <c r="B14" s="97" t="s">
        <v>21</v>
      </c>
      <c r="C14" s="98" t="s">
        <v>121</v>
      </c>
      <c r="D14" s="98" t="s">
        <v>121</v>
      </c>
      <c r="E14" s="126" t="s">
        <v>520</v>
      </c>
      <c r="F14" s="97" t="s">
        <v>264</v>
      </c>
      <c r="G14" s="97" t="s">
        <v>264</v>
      </c>
      <c r="H14" s="97" t="s">
        <v>264</v>
      </c>
      <c r="I14" s="97" t="s">
        <v>264</v>
      </c>
      <c r="J14" s="98" t="s">
        <v>35</v>
      </c>
    </row>
    <row r="15" spans="2:10" ht="37.5" x14ac:dyDescent="0.25">
      <c r="B15" s="97" t="s">
        <v>22</v>
      </c>
      <c r="C15" s="98" t="s">
        <v>121</v>
      </c>
      <c r="D15" s="98" t="s">
        <v>122</v>
      </c>
      <c r="E15" s="97" t="s">
        <v>519</v>
      </c>
      <c r="F15" s="97" t="s">
        <v>264</v>
      </c>
      <c r="G15" s="97" t="s">
        <v>264</v>
      </c>
      <c r="H15" s="97" t="s">
        <v>264</v>
      </c>
      <c r="I15" s="97" t="s">
        <v>264</v>
      </c>
      <c r="J15" s="98" t="s">
        <v>35</v>
      </c>
    </row>
    <row r="16" spans="2:10" ht="42.65" customHeight="1" x14ac:dyDescent="0.25">
      <c r="B16" s="97" t="s">
        <v>23</v>
      </c>
      <c r="C16" s="98" t="s">
        <v>121</v>
      </c>
      <c r="D16" s="98" t="s">
        <v>121</v>
      </c>
      <c r="E16" s="97" t="s">
        <v>560</v>
      </c>
      <c r="F16" s="97" t="s">
        <v>264</v>
      </c>
      <c r="G16" s="97" t="s">
        <v>264</v>
      </c>
      <c r="H16" s="97" t="s">
        <v>264</v>
      </c>
      <c r="I16" s="97" t="s">
        <v>264</v>
      </c>
      <c r="J16" s="98" t="s">
        <v>35</v>
      </c>
    </row>
    <row r="17" spans="2:10" ht="81.650000000000006" customHeight="1" x14ac:dyDescent="0.25">
      <c r="B17" s="97" t="s">
        <v>24</v>
      </c>
      <c r="C17" s="98" t="s">
        <v>121</v>
      </c>
      <c r="D17" s="98" t="s">
        <v>121</v>
      </c>
      <c r="E17" s="134" t="s">
        <v>451</v>
      </c>
      <c r="F17" s="97" t="s">
        <v>65</v>
      </c>
      <c r="G17" s="97" t="s">
        <v>8</v>
      </c>
      <c r="H17" s="97" t="s">
        <v>69</v>
      </c>
      <c r="I17" s="97" t="s">
        <v>269</v>
      </c>
      <c r="J17" s="98" t="s">
        <v>40</v>
      </c>
    </row>
    <row r="18" spans="2:10" ht="106.5" customHeight="1" x14ac:dyDescent="0.25">
      <c r="B18" s="97" t="s">
        <v>33</v>
      </c>
      <c r="C18" s="98" t="s">
        <v>121</v>
      </c>
      <c r="D18" s="98" t="s">
        <v>121</v>
      </c>
      <c r="E18" s="97" t="s">
        <v>518</v>
      </c>
      <c r="F18" s="97" t="s">
        <v>264</v>
      </c>
      <c r="G18" s="97" t="s">
        <v>264</v>
      </c>
      <c r="H18" s="97" t="s">
        <v>264</v>
      </c>
      <c r="I18" s="97" t="s">
        <v>264</v>
      </c>
      <c r="J18" s="98" t="s">
        <v>35</v>
      </c>
    </row>
    <row r="19" spans="2:10" ht="215.5" customHeight="1" x14ac:dyDescent="0.25">
      <c r="B19" s="97" t="s">
        <v>25</v>
      </c>
      <c r="C19" s="98" t="s">
        <v>121</v>
      </c>
      <c r="D19" s="98" t="s">
        <v>121</v>
      </c>
      <c r="E19" s="126" t="s">
        <v>665</v>
      </c>
      <c r="F19" s="97" t="s">
        <v>6</v>
      </c>
      <c r="G19" s="97" t="s">
        <v>8</v>
      </c>
      <c r="H19" s="97" t="s">
        <v>69</v>
      </c>
      <c r="I19" s="97" t="s">
        <v>267</v>
      </c>
      <c r="J19" s="98" t="s">
        <v>41</v>
      </c>
    </row>
    <row r="20" spans="2:10" ht="68.25" customHeight="1" x14ac:dyDescent="0.25">
      <c r="B20" s="97" t="s">
        <v>26</v>
      </c>
      <c r="C20" s="98" t="s">
        <v>121</v>
      </c>
      <c r="D20" s="98" t="s">
        <v>121</v>
      </c>
      <c r="E20" s="126" t="s">
        <v>423</v>
      </c>
      <c r="F20" s="97" t="s">
        <v>65</v>
      </c>
      <c r="G20" s="97" t="s">
        <v>8</v>
      </c>
      <c r="H20" s="97" t="s">
        <v>69</v>
      </c>
      <c r="I20" s="97" t="s">
        <v>12</v>
      </c>
      <c r="J20" s="98" t="s">
        <v>41</v>
      </c>
    </row>
    <row r="21" spans="2:10" ht="46.15" customHeight="1" x14ac:dyDescent="0.25">
      <c r="B21" s="97" t="s">
        <v>27</v>
      </c>
      <c r="C21" s="98" t="s">
        <v>121</v>
      </c>
      <c r="D21" s="98" t="s">
        <v>122</v>
      </c>
      <c r="E21" s="134" t="s">
        <v>517</v>
      </c>
      <c r="F21" s="134" t="s">
        <v>65</v>
      </c>
      <c r="G21" s="97" t="s">
        <v>7</v>
      </c>
      <c r="H21" s="97" t="s">
        <v>9</v>
      </c>
      <c r="I21" s="97" t="s">
        <v>269</v>
      </c>
      <c r="J21" s="107" t="s">
        <v>42</v>
      </c>
    </row>
    <row r="22" spans="2:10" ht="48.65" customHeight="1" x14ac:dyDescent="0.25">
      <c r="B22" s="97" t="s">
        <v>28</v>
      </c>
      <c r="C22" s="98" t="s">
        <v>121</v>
      </c>
      <c r="D22" s="98" t="s">
        <v>121</v>
      </c>
      <c r="E22" s="97" t="s">
        <v>516</v>
      </c>
      <c r="F22" s="97" t="s">
        <v>264</v>
      </c>
      <c r="G22" s="97" t="s">
        <v>264</v>
      </c>
      <c r="H22" s="97" t="s">
        <v>264</v>
      </c>
      <c r="I22" s="97" t="s">
        <v>264</v>
      </c>
      <c r="J22" s="98" t="s">
        <v>35</v>
      </c>
    </row>
    <row r="23" spans="2:10" ht="50" x14ac:dyDescent="0.25">
      <c r="B23" s="97" t="s">
        <v>29</v>
      </c>
      <c r="C23" s="98" t="s">
        <v>121</v>
      </c>
      <c r="D23" s="98" t="s">
        <v>121</v>
      </c>
      <c r="E23" s="97" t="s">
        <v>424</v>
      </c>
      <c r="F23" s="97" t="s">
        <v>65</v>
      </c>
      <c r="G23" s="97" t="s">
        <v>8</v>
      </c>
      <c r="H23" s="97" t="s">
        <v>69</v>
      </c>
      <c r="I23" s="97" t="s">
        <v>269</v>
      </c>
      <c r="J23" s="98" t="s">
        <v>43</v>
      </c>
    </row>
    <row r="24" spans="2:10" ht="75.650000000000006" customHeight="1" x14ac:dyDescent="0.25">
      <c r="B24" s="97" t="s">
        <v>30</v>
      </c>
      <c r="C24" s="98" t="s">
        <v>121</v>
      </c>
      <c r="D24" s="98" t="s">
        <v>121</v>
      </c>
      <c r="E24" s="97" t="s">
        <v>515</v>
      </c>
      <c r="F24" s="97" t="s">
        <v>65</v>
      </c>
      <c r="G24" s="97" t="s">
        <v>68</v>
      </c>
      <c r="H24" s="97" t="s">
        <v>9</v>
      </c>
      <c r="I24" s="97" t="s">
        <v>269</v>
      </c>
      <c r="J24" s="98" t="s">
        <v>42</v>
      </c>
    </row>
    <row r="25" spans="2:10" ht="73.900000000000006" customHeight="1" x14ac:dyDescent="0.25">
      <c r="B25" s="97" t="s">
        <v>31</v>
      </c>
      <c r="C25" s="98" t="s">
        <v>121</v>
      </c>
      <c r="D25" s="98" t="s">
        <v>121</v>
      </c>
      <c r="E25" s="97" t="s">
        <v>515</v>
      </c>
      <c r="F25" s="97" t="s">
        <v>65</v>
      </c>
      <c r="G25" s="97" t="s">
        <v>68</v>
      </c>
      <c r="H25" s="97" t="s">
        <v>9</v>
      </c>
      <c r="I25" s="97" t="s">
        <v>269</v>
      </c>
      <c r="J25" s="98" t="s">
        <v>42</v>
      </c>
    </row>
    <row r="26" spans="2:10" ht="13" x14ac:dyDescent="0.3">
      <c r="B26" s="230" t="s">
        <v>487</v>
      </c>
      <c r="C26" s="230"/>
      <c r="D26" s="230"/>
      <c r="E26" s="230"/>
      <c r="F26" s="230"/>
      <c r="G26" s="230"/>
      <c r="H26" s="230"/>
      <c r="I26" s="230"/>
      <c r="J26" s="230"/>
    </row>
    <row r="27" spans="2:10" ht="48" customHeight="1" x14ac:dyDescent="0.25">
      <c r="B27" s="271" t="s">
        <v>606</v>
      </c>
      <c r="C27" s="272"/>
      <c r="D27" s="272"/>
      <c r="E27" s="272"/>
      <c r="F27" s="272"/>
      <c r="G27" s="272"/>
      <c r="H27" s="272"/>
      <c r="I27" s="272"/>
      <c r="J27" s="272"/>
    </row>
    <row r="28" spans="2:10" ht="13" x14ac:dyDescent="0.25">
      <c r="B28" s="273" t="s">
        <v>268</v>
      </c>
      <c r="C28" s="274"/>
      <c r="D28" s="274"/>
      <c r="E28" s="274"/>
      <c r="F28" s="274"/>
      <c r="G28" s="274"/>
      <c r="H28" s="274"/>
      <c r="I28" s="274"/>
      <c r="J28" s="275"/>
    </row>
    <row r="29" spans="2:10" ht="32.25" customHeight="1" x14ac:dyDescent="0.25">
      <c r="B29" s="271" t="s">
        <v>666</v>
      </c>
      <c r="C29" s="272"/>
      <c r="D29" s="272"/>
      <c r="E29" s="272"/>
      <c r="F29" s="272"/>
      <c r="G29" s="272"/>
      <c r="H29" s="272"/>
      <c r="I29" s="272"/>
      <c r="J29" s="272"/>
    </row>
  </sheetData>
  <sheetProtection algorithmName="SHA-512" hashValue="Db3dQZLNqhiCMfEf48vhP7SCBjdUOUmVvS1quRH/Vp0HIyvxoTO7ITQ5LyRqqx0OAAFV6szrWiN/jo8vjbgqkg==" saltValue="mojSUhGd4eU6fgB5n3sSlw==" spinCount="100000" sheet="1" objects="1" scenarios="1"/>
  <mergeCells count="7">
    <mergeCell ref="B26:J26"/>
    <mergeCell ref="B27:J27"/>
    <mergeCell ref="B28:J28"/>
    <mergeCell ref="B29:J29"/>
    <mergeCell ref="C2:J2"/>
    <mergeCell ref="C3:J3"/>
    <mergeCell ref="B4:J4"/>
  </mergeCells>
  <conditionalFormatting sqref="E17:H17">
    <cfRule type="expression" dxfId="340" priority="73">
      <formula>$C17="No"</formula>
    </cfRule>
  </conditionalFormatting>
  <conditionalFormatting sqref="E7">
    <cfRule type="expression" dxfId="339" priority="66">
      <formula>$C7="No"</formula>
    </cfRule>
  </conditionalFormatting>
  <conditionalFormatting sqref="E15:F15">
    <cfRule type="expression" dxfId="338" priority="48">
      <formula>$C15="No"</formula>
    </cfRule>
  </conditionalFormatting>
  <conditionalFormatting sqref="G15:I15">
    <cfRule type="expression" dxfId="337" priority="41">
      <formula>$C15="No"</formula>
    </cfRule>
  </conditionalFormatting>
  <conditionalFormatting sqref="G21:I21">
    <cfRule type="expression" dxfId="336" priority="40">
      <formula>$C21="No"</formula>
    </cfRule>
  </conditionalFormatting>
  <conditionalFormatting sqref="E6">
    <cfRule type="expression" dxfId="335" priority="39">
      <formula>$C6="No"</formula>
    </cfRule>
  </conditionalFormatting>
  <conditionalFormatting sqref="I17">
    <cfRule type="expression" dxfId="334" priority="31">
      <formula>$C17="No"</formula>
    </cfRule>
  </conditionalFormatting>
  <conditionalFormatting sqref="F14">
    <cfRule type="expression" dxfId="333" priority="18">
      <formula>$C14="No"</formula>
    </cfRule>
  </conditionalFormatting>
  <conditionalFormatting sqref="G14:I14">
    <cfRule type="expression" dxfId="332" priority="11">
      <formula>$C14="No"</formula>
    </cfRule>
  </conditionalFormatting>
  <conditionalFormatting sqref="J10:J25">
    <cfRule type="containsText" dxfId="331" priority="1" operator="containsText" text="Neutral">
      <formula>NOT(ISERROR(SEARCH("Neutral",J10)))</formula>
    </cfRule>
  </conditionalFormatting>
  <conditionalFormatting sqref="J6:J25">
    <cfRule type="containsText" dxfId="330" priority="2" operator="containsText" text="Minor Negative">
      <formula>NOT(ISERROR(SEARCH("Minor Negative",J6)))</formula>
    </cfRule>
    <cfRule type="containsText" dxfId="329" priority="3" operator="containsText" text="Minor Positive">
      <formula>NOT(ISERROR(SEARCH("Minor Positive",J6)))</formula>
    </cfRule>
    <cfRule type="containsText" dxfId="328" priority="4" operator="containsText" text="Significant Negative">
      <formula>NOT(ISERROR(SEARCH("Significant Negative",J6)))</formula>
    </cfRule>
    <cfRule type="containsText" dxfId="327" priority="5" operator="containsText" text="Significant Positive">
      <formula>NOT(ISERROR(SEARCH("Significant Positive",J6)))</formula>
    </cfRule>
  </conditionalFormatting>
  <dataValidations count="10">
    <dataValidation type="list" allowBlank="1" showInputMessage="1" showErrorMessage="1" sqref="C6:D25" xr:uid="{120FDC2F-F575-4CAE-8838-5469B00177E2}">
      <formula1>yes1</formula1>
    </dataValidation>
    <dataValidation type="list" allowBlank="1" showInputMessage="1" showErrorMessage="1" sqref="J6:J25" xr:uid="{42C640A8-B084-4359-B85F-A33B83826480}">
      <formula1>Significant_Positive</formula1>
    </dataValidation>
    <dataValidation type="list" allowBlank="1" showInputMessage="1" showErrorMessage="1" sqref="F22:F25 F13:F20 F6:F9" xr:uid="{30827B12-2768-44A4-88ED-85EE6E7C704D}">
      <formula1>Direct2</formula1>
    </dataValidation>
    <dataValidation type="list" allowBlank="1" showInputMessage="1" showErrorMessage="1" sqref="G13:G25 G6:G9" xr:uid="{34917558-9820-45A5-BA73-7E97FABE31FA}">
      <formula1>duration2</formula1>
    </dataValidation>
    <dataValidation type="list" allowBlank="1" showInputMessage="1" showErrorMessage="1" sqref="H13:H25 H6:H9" xr:uid="{FD18D567-D2FC-4596-B6D1-4ACBB1674C52}">
      <formula1>PER</formula1>
    </dataValidation>
    <dataValidation type="list" allowBlank="1" showInputMessage="1" showErrorMessage="1" sqref="I13:I25 I6:I9" xr:uid="{7CE56A14-0D22-4D19-B0A2-0D52B0AACC7A}">
      <formula1>extt</formula1>
    </dataValidation>
    <dataValidation type="list" allowBlank="1" showInputMessage="1" showErrorMessage="1" sqref="F21 F10:F12" xr:uid="{17B5CF7B-D162-48AE-BD96-EDF01ECE8999}">
      <formula1>directcu</formula1>
    </dataValidation>
    <dataValidation type="list" allowBlank="1" showInputMessage="1" showErrorMessage="1" sqref="G10:G12" xr:uid="{73C36993-4A35-4168-84E1-FC18D57B88FC}">
      <formula1>Short</formula1>
    </dataValidation>
    <dataValidation type="list" allowBlank="1" showInputMessage="1" showErrorMessage="1" sqref="H10:H12" xr:uid="{88F7615E-0E4F-43D2-B5FC-1BC22853C000}">
      <formula1>perm</formula1>
    </dataValidation>
    <dataValidation type="list" allowBlank="1" showInputMessage="1" showErrorMessage="1" sqref="I10:I12" xr:uid="{7B9BE6C1-B9E7-4981-A14E-A5EEC1CCF0D1}">
      <formula1>local</formula1>
    </dataValidation>
  </dataValidations>
  <pageMargins left="0.7" right="0.7" top="0.75" bottom="0.75" header="0.3" footer="0.3"/>
  <pageSetup paperSize="9" orientation="portrait" horizontalDpi="4294967293" verticalDpi="4294967293" r:id="rId1"/>
  <customProperties>
    <customPr name="LastActive"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A1F30-8C5B-4ED9-B810-7D72BE5182D7}">
  <sheetPr codeName="Sheet14">
    <tabColor rgb="FFAAE1FC"/>
  </sheetPr>
  <dimension ref="B2:J29"/>
  <sheetViews>
    <sheetView showGridLines="0" zoomScale="70" zoomScaleNormal="70" workbookViewId="0">
      <selection activeCell="O6" sqref="O6"/>
    </sheetView>
  </sheetViews>
  <sheetFormatPr defaultColWidth="8.7265625" defaultRowHeight="12.5" x14ac:dyDescent="0.25"/>
  <cols>
    <col min="1" max="1" width="4.26953125" style="117" customWidth="1"/>
    <col min="2" max="2" width="33.7265625" style="106" customWidth="1"/>
    <col min="3" max="3" width="13.7265625" style="116" hidden="1" customWidth="1"/>
    <col min="4" max="4" width="13.54296875" style="116" customWidth="1"/>
    <col min="5" max="5" width="60.54296875" style="117" customWidth="1"/>
    <col min="6" max="6" width="15.26953125" style="117" customWidth="1"/>
    <col min="7" max="8" width="17.26953125" style="117" customWidth="1"/>
    <col min="9" max="9" width="13.453125" style="117" customWidth="1"/>
    <col min="10" max="10" width="14.54296875" style="118" customWidth="1"/>
    <col min="11" max="16384" width="8.7265625" style="117"/>
  </cols>
  <sheetData>
    <row r="2" spans="2:10" ht="13" x14ac:dyDescent="0.25">
      <c r="B2" s="144" t="s">
        <v>333</v>
      </c>
      <c r="C2" s="242" t="s">
        <v>415</v>
      </c>
      <c r="D2" s="243"/>
      <c r="E2" s="243"/>
      <c r="F2" s="243"/>
      <c r="G2" s="243"/>
      <c r="H2" s="243"/>
      <c r="I2" s="243"/>
      <c r="J2" s="244"/>
    </row>
    <row r="3" spans="2:10" ht="202.15" customHeight="1" x14ac:dyDescent="0.25">
      <c r="B3" s="139" t="s">
        <v>336</v>
      </c>
      <c r="C3" s="245" t="s">
        <v>445</v>
      </c>
      <c r="D3" s="246"/>
      <c r="E3" s="246"/>
      <c r="F3" s="246"/>
      <c r="G3" s="246"/>
      <c r="H3" s="246"/>
      <c r="I3" s="246"/>
      <c r="J3" s="247"/>
    </row>
    <row r="4" spans="2:10" ht="13" x14ac:dyDescent="0.25">
      <c r="B4" s="255" t="s">
        <v>447</v>
      </c>
      <c r="C4" s="255"/>
      <c r="D4" s="255"/>
      <c r="E4" s="255"/>
      <c r="F4" s="255"/>
      <c r="G4" s="255"/>
      <c r="H4" s="255"/>
      <c r="I4" s="255"/>
      <c r="J4" s="255"/>
    </row>
    <row r="5" spans="2:10" ht="52" x14ac:dyDescent="0.25">
      <c r="B5" s="136" t="s">
        <v>0</v>
      </c>
      <c r="C5" s="137" t="s">
        <v>123</v>
      </c>
      <c r="D5" s="137" t="s">
        <v>249</v>
      </c>
      <c r="E5" s="136" t="s">
        <v>1</v>
      </c>
      <c r="F5" s="136" t="s">
        <v>2</v>
      </c>
      <c r="G5" s="136" t="s">
        <v>3</v>
      </c>
      <c r="H5" s="138" t="s">
        <v>15</v>
      </c>
      <c r="I5" s="138" t="s">
        <v>14</v>
      </c>
      <c r="J5" s="137" t="s">
        <v>4</v>
      </c>
    </row>
    <row r="6" spans="2:10" ht="50" x14ac:dyDescent="0.25">
      <c r="B6" s="97" t="s">
        <v>32</v>
      </c>
      <c r="C6" s="98" t="s">
        <v>121</v>
      </c>
      <c r="D6" s="98" t="s">
        <v>122</v>
      </c>
      <c r="E6" s="97" t="s">
        <v>668</v>
      </c>
      <c r="F6" s="133" t="s">
        <v>65</v>
      </c>
      <c r="G6" s="97" t="s">
        <v>68</v>
      </c>
      <c r="H6" s="97" t="s">
        <v>69</v>
      </c>
      <c r="I6" s="97" t="s">
        <v>269</v>
      </c>
      <c r="J6" s="98" t="s">
        <v>40</v>
      </c>
    </row>
    <row r="7" spans="2:10" ht="58.5" customHeight="1" x14ac:dyDescent="0.25">
      <c r="B7" s="97" t="s">
        <v>16</v>
      </c>
      <c r="C7" s="98" t="s">
        <v>121</v>
      </c>
      <c r="D7" s="98" t="s">
        <v>122</v>
      </c>
      <c r="E7" s="133" t="s">
        <v>534</v>
      </c>
      <c r="F7" s="97" t="s">
        <v>5</v>
      </c>
      <c r="G7" s="97" t="s">
        <v>7</v>
      </c>
      <c r="H7" s="97" t="s">
        <v>9</v>
      </c>
      <c r="I7" s="97" t="s">
        <v>269</v>
      </c>
      <c r="J7" s="98" t="s">
        <v>42</v>
      </c>
    </row>
    <row r="8" spans="2:10" ht="153" customHeight="1" x14ac:dyDescent="0.25">
      <c r="B8" s="97" t="s">
        <v>17</v>
      </c>
      <c r="C8" s="98" t="s">
        <v>121</v>
      </c>
      <c r="D8" s="98" t="s">
        <v>121</v>
      </c>
      <c r="E8" s="97" t="s">
        <v>533</v>
      </c>
      <c r="F8" s="97" t="s">
        <v>65</v>
      </c>
      <c r="G8" s="97" t="s">
        <v>66</v>
      </c>
      <c r="H8" s="97" t="s">
        <v>9</v>
      </c>
      <c r="I8" s="97" t="s">
        <v>269</v>
      </c>
      <c r="J8" s="98" t="s">
        <v>42</v>
      </c>
    </row>
    <row r="9" spans="2:10" ht="117.65" customHeight="1" x14ac:dyDescent="0.25">
      <c r="B9" s="97" t="s">
        <v>34</v>
      </c>
      <c r="C9" s="98" t="s">
        <v>121</v>
      </c>
      <c r="D9" s="98" t="s">
        <v>121</v>
      </c>
      <c r="E9" s="126" t="s">
        <v>532</v>
      </c>
      <c r="F9" s="97" t="s">
        <v>5</v>
      </c>
      <c r="G9" s="97" t="s">
        <v>66</v>
      </c>
      <c r="H9" s="97" t="s">
        <v>9</v>
      </c>
      <c r="I9" s="97" t="s">
        <v>269</v>
      </c>
      <c r="J9" s="98" t="s">
        <v>42</v>
      </c>
    </row>
    <row r="10" spans="2:10" ht="78.650000000000006" customHeight="1" x14ac:dyDescent="0.25">
      <c r="B10" s="97" t="s">
        <v>263</v>
      </c>
      <c r="C10" s="98" t="s">
        <v>121</v>
      </c>
      <c r="D10" s="98" t="s">
        <v>121</v>
      </c>
      <c r="E10" s="97" t="s">
        <v>531</v>
      </c>
      <c r="F10" s="97" t="s">
        <v>65</v>
      </c>
      <c r="G10" s="97" t="s">
        <v>8</v>
      </c>
      <c r="H10" s="97" t="s">
        <v>69</v>
      </c>
      <c r="I10" s="97" t="s">
        <v>275</v>
      </c>
      <c r="J10" s="98" t="s">
        <v>42</v>
      </c>
    </row>
    <row r="11" spans="2:10" ht="57.65" customHeight="1" x14ac:dyDescent="0.25">
      <c r="B11" s="97" t="s">
        <v>18</v>
      </c>
      <c r="C11" s="98" t="s">
        <v>121</v>
      </c>
      <c r="D11" s="98" t="s">
        <v>121</v>
      </c>
      <c r="E11" s="134" t="s">
        <v>340</v>
      </c>
      <c r="F11" s="97" t="s">
        <v>264</v>
      </c>
      <c r="G11" s="97" t="s">
        <v>264</v>
      </c>
      <c r="H11" s="97" t="s">
        <v>264</v>
      </c>
      <c r="I11" s="97" t="s">
        <v>264</v>
      </c>
      <c r="J11" s="98" t="s">
        <v>35</v>
      </c>
    </row>
    <row r="12" spans="2:10" ht="80.5" customHeight="1" x14ac:dyDescent="0.25">
      <c r="B12" s="97" t="s">
        <v>19</v>
      </c>
      <c r="C12" s="98" t="s">
        <v>121</v>
      </c>
      <c r="D12" s="98" t="s">
        <v>121</v>
      </c>
      <c r="E12" s="126" t="s">
        <v>530</v>
      </c>
      <c r="F12" s="97" t="s">
        <v>65</v>
      </c>
      <c r="G12" s="97" t="s">
        <v>8</v>
      </c>
      <c r="H12" s="97" t="s">
        <v>10</v>
      </c>
      <c r="I12" s="97" t="s">
        <v>266</v>
      </c>
      <c r="J12" s="98" t="s">
        <v>42</v>
      </c>
    </row>
    <row r="13" spans="2:10" ht="25" x14ac:dyDescent="0.25">
      <c r="B13" s="97" t="s">
        <v>20</v>
      </c>
      <c r="C13" s="98" t="s">
        <v>121</v>
      </c>
      <c r="D13" s="98" t="s">
        <v>122</v>
      </c>
      <c r="E13" s="134" t="s">
        <v>350</v>
      </c>
      <c r="F13" s="134" t="s">
        <v>65</v>
      </c>
      <c r="G13" s="134" t="s">
        <v>7</v>
      </c>
      <c r="H13" s="134" t="s">
        <v>9</v>
      </c>
      <c r="I13" s="134" t="s">
        <v>269</v>
      </c>
      <c r="J13" s="125" t="s">
        <v>42</v>
      </c>
    </row>
    <row r="14" spans="2:10" ht="80.5" customHeight="1" x14ac:dyDescent="0.25">
      <c r="B14" s="97" t="s">
        <v>21</v>
      </c>
      <c r="C14" s="98" t="s">
        <v>121</v>
      </c>
      <c r="D14" s="98" t="s">
        <v>121</v>
      </c>
      <c r="E14" s="126" t="s">
        <v>529</v>
      </c>
      <c r="F14" s="97" t="s">
        <v>65</v>
      </c>
      <c r="G14" s="97" t="s">
        <v>8</v>
      </c>
      <c r="H14" s="97" t="s">
        <v>69</v>
      </c>
      <c r="I14" s="97" t="s">
        <v>275</v>
      </c>
      <c r="J14" s="98" t="s">
        <v>42</v>
      </c>
    </row>
    <row r="15" spans="2:10" ht="37.5" x14ac:dyDescent="0.25">
      <c r="B15" s="97" t="s">
        <v>22</v>
      </c>
      <c r="C15" s="98" t="s">
        <v>121</v>
      </c>
      <c r="D15" s="98" t="s">
        <v>122</v>
      </c>
      <c r="E15" s="97" t="s">
        <v>349</v>
      </c>
      <c r="F15" s="97" t="s">
        <v>264</v>
      </c>
      <c r="G15" s="97" t="s">
        <v>264</v>
      </c>
      <c r="H15" s="97" t="s">
        <v>264</v>
      </c>
      <c r="I15" s="97" t="s">
        <v>264</v>
      </c>
      <c r="J15" s="98" t="s">
        <v>35</v>
      </c>
    </row>
    <row r="16" spans="2:10" ht="41.25" customHeight="1" x14ac:dyDescent="0.25">
      <c r="B16" s="97" t="s">
        <v>23</v>
      </c>
      <c r="C16" s="98" t="s">
        <v>121</v>
      </c>
      <c r="D16" s="98" t="s">
        <v>121</v>
      </c>
      <c r="E16" s="97" t="s">
        <v>559</v>
      </c>
      <c r="F16" s="97" t="s">
        <v>264</v>
      </c>
      <c r="G16" s="97" t="s">
        <v>264</v>
      </c>
      <c r="H16" s="97" t="s">
        <v>264</v>
      </c>
      <c r="I16" s="97" t="s">
        <v>264</v>
      </c>
      <c r="J16" s="98" t="s">
        <v>35</v>
      </c>
    </row>
    <row r="17" spans="2:10" ht="50" x14ac:dyDescent="0.25">
      <c r="B17" s="97" t="s">
        <v>24</v>
      </c>
      <c r="C17" s="98" t="s">
        <v>121</v>
      </c>
      <c r="D17" s="98" t="s">
        <v>121</v>
      </c>
      <c r="E17" s="134" t="s">
        <v>452</v>
      </c>
      <c r="F17" s="97" t="s">
        <v>65</v>
      </c>
      <c r="G17" s="97" t="s">
        <v>8</v>
      </c>
      <c r="H17" s="97" t="s">
        <v>69</v>
      </c>
      <c r="I17" s="97" t="s">
        <v>269</v>
      </c>
      <c r="J17" s="98" t="s">
        <v>40</v>
      </c>
    </row>
    <row r="18" spans="2:10" ht="69.650000000000006" customHeight="1" x14ac:dyDescent="0.25">
      <c r="B18" s="97" t="s">
        <v>33</v>
      </c>
      <c r="C18" s="98" t="s">
        <v>121</v>
      </c>
      <c r="D18" s="98" t="s">
        <v>121</v>
      </c>
      <c r="E18" s="97" t="s">
        <v>527</v>
      </c>
      <c r="F18" s="97" t="s">
        <v>264</v>
      </c>
      <c r="G18" s="97" t="s">
        <v>264</v>
      </c>
      <c r="H18" s="97" t="s">
        <v>264</v>
      </c>
      <c r="I18" s="97" t="s">
        <v>264</v>
      </c>
      <c r="J18" s="98" t="s">
        <v>35</v>
      </c>
    </row>
    <row r="19" spans="2:10" ht="110.65" customHeight="1" x14ac:dyDescent="0.25">
      <c r="B19" s="97" t="s">
        <v>25</v>
      </c>
      <c r="C19" s="98" t="s">
        <v>121</v>
      </c>
      <c r="D19" s="98" t="s">
        <v>121</v>
      </c>
      <c r="E19" s="126" t="s">
        <v>600</v>
      </c>
      <c r="F19" s="97" t="s">
        <v>6</v>
      </c>
      <c r="G19" s="97" t="s">
        <v>8</v>
      </c>
      <c r="H19" s="97" t="s">
        <v>69</v>
      </c>
      <c r="I19" s="97" t="s">
        <v>267</v>
      </c>
      <c r="J19" s="98" t="s">
        <v>41</v>
      </c>
    </row>
    <row r="20" spans="2:10" ht="37.5" x14ac:dyDescent="0.25">
      <c r="B20" s="97" t="s">
        <v>26</v>
      </c>
      <c r="C20" s="98" t="s">
        <v>121</v>
      </c>
      <c r="D20" s="98" t="s">
        <v>121</v>
      </c>
      <c r="E20" s="97" t="s">
        <v>416</v>
      </c>
      <c r="F20" s="97" t="s">
        <v>264</v>
      </c>
      <c r="G20" s="97" t="s">
        <v>264</v>
      </c>
      <c r="H20" s="97" t="s">
        <v>264</v>
      </c>
      <c r="I20" s="97" t="s">
        <v>264</v>
      </c>
      <c r="J20" s="98" t="s">
        <v>35</v>
      </c>
    </row>
    <row r="21" spans="2:10" ht="71.25" customHeight="1" x14ac:dyDescent="0.25">
      <c r="B21" s="97" t="s">
        <v>27</v>
      </c>
      <c r="C21" s="98" t="s">
        <v>121</v>
      </c>
      <c r="D21" s="98" t="s">
        <v>122</v>
      </c>
      <c r="E21" s="134" t="s">
        <v>444</v>
      </c>
      <c r="F21" s="134" t="s">
        <v>5</v>
      </c>
      <c r="G21" s="134" t="s">
        <v>7</v>
      </c>
      <c r="H21" s="134" t="s">
        <v>9</v>
      </c>
      <c r="I21" s="97" t="s">
        <v>269</v>
      </c>
      <c r="J21" s="107" t="s">
        <v>40</v>
      </c>
    </row>
    <row r="22" spans="2:10" ht="94.9" customHeight="1" x14ac:dyDescent="0.25">
      <c r="B22" s="97" t="s">
        <v>28</v>
      </c>
      <c r="C22" s="98" t="s">
        <v>121</v>
      </c>
      <c r="D22" s="98" t="s">
        <v>121</v>
      </c>
      <c r="E22" s="97" t="s">
        <v>667</v>
      </c>
      <c r="F22" s="97" t="s">
        <v>264</v>
      </c>
      <c r="G22" s="97" t="s">
        <v>264</v>
      </c>
      <c r="H22" s="97" t="s">
        <v>264</v>
      </c>
      <c r="I22" s="97" t="s">
        <v>264</v>
      </c>
      <c r="J22" s="98" t="s">
        <v>35</v>
      </c>
    </row>
    <row r="23" spans="2:10" ht="50" x14ac:dyDescent="0.25">
      <c r="B23" s="97" t="s">
        <v>29</v>
      </c>
      <c r="C23" s="98" t="s">
        <v>121</v>
      </c>
      <c r="D23" s="98" t="s">
        <v>122</v>
      </c>
      <c r="E23" s="97" t="s">
        <v>417</v>
      </c>
      <c r="F23" s="97" t="s">
        <v>65</v>
      </c>
      <c r="G23" s="97" t="s">
        <v>8</v>
      </c>
      <c r="H23" s="97" t="s">
        <v>9</v>
      </c>
      <c r="I23" s="97" t="s">
        <v>269</v>
      </c>
      <c r="J23" s="98" t="s">
        <v>42</v>
      </c>
    </row>
    <row r="24" spans="2:10" ht="69" customHeight="1" x14ac:dyDescent="0.25">
      <c r="B24" s="97" t="s">
        <v>30</v>
      </c>
      <c r="C24" s="98" t="s">
        <v>121</v>
      </c>
      <c r="D24" s="98" t="s">
        <v>121</v>
      </c>
      <c r="E24" s="97" t="s">
        <v>526</v>
      </c>
      <c r="F24" s="97" t="s">
        <v>65</v>
      </c>
      <c r="G24" s="97" t="s">
        <v>68</v>
      </c>
      <c r="H24" s="97" t="s">
        <v>9</v>
      </c>
      <c r="I24" s="97" t="s">
        <v>269</v>
      </c>
      <c r="J24" s="98" t="s">
        <v>40</v>
      </c>
    </row>
    <row r="25" spans="2:10" ht="62.5" x14ac:dyDescent="0.25">
      <c r="B25" s="97" t="s">
        <v>31</v>
      </c>
      <c r="C25" s="98" t="s">
        <v>121</v>
      </c>
      <c r="D25" s="98" t="s">
        <v>122</v>
      </c>
      <c r="E25" s="97" t="s">
        <v>525</v>
      </c>
      <c r="F25" s="97" t="s">
        <v>65</v>
      </c>
      <c r="G25" s="97" t="s">
        <v>68</v>
      </c>
      <c r="H25" s="97" t="s">
        <v>9</v>
      </c>
      <c r="I25" s="97" t="s">
        <v>273</v>
      </c>
      <c r="J25" s="98" t="s">
        <v>42</v>
      </c>
    </row>
    <row r="26" spans="2:10" ht="13" x14ac:dyDescent="0.3">
      <c r="B26" s="230" t="s">
        <v>487</v>
      </c>
      <c r="C26" s="230"/>
      <c r="D26" s="230"/>
      <c r="E26" s="230"/>
      <c r="F26" s="230"/>
      <c r="G26" s="230"/>
      <c r="H26" s="230"/>
      <c r="I26" s="230"/>
      <c r="J26" s="230"/>
    </row>
    <row r="27" spans="2:10" ht="25.9" customHeight="1" x14ac:dyDescent="0.25">
      <c r="B27" s="231" t="s">
        <v>524</v>
      </c>
      <c r="C27" s="241"/>
      <c r="D27" s="241"/>
      <c r="E27" s="241"/>
      <c r="F27" s="241"/>
      <c r="G27" s="241"/>
      <c r="H27" s="241"/>
      <c r="I27" s="241"/>
      <c r="J27" s="241"/>
    </row>
    <row r="28" spans="2:10" ht="13" x14ac:dyDescent="0.25">
      <c r="B28" s="273" t="s">
        <v>268</v>
      </c>
      <c r="C28" s="274"/>
      <c r="D28" s="274"/>
      <c r="E28" s="274"/>
      <c r="F28" s="274"/>
      <c r="G28" s="274"/>
      <c r="H28" s="274"/>
      <c r="I28" s="274"/>
      <c r="J28" s="275"/>
    </row>
    <row r="29" spans="2:10" x14ac:dyDescent="0.25">
      <c r="B29" s="241" t="s">
        <v>374</v>
      </c>
      <c r="C29" s="241"/>
      <c r="D29" s="241"/>
      <c r="E29" s="241"/>
      <c r="F29" s="241"/>
      <c r="G29" s="241"/>
      <c r="H29" s="241"/>
      <c r="I29" s="241"/>
      <c r="J29" s="241"/>
    </row>
  </sheetData>
  <sheetProtection algorithmName="SHA-512" hashValue="PmGyZO+D9XPxXz/UZpIKFri+UzYE4uL6VPmv6doONfoG4861l7MsOnHrinCMx1K2WuBYw70HJcW0iAXL6HWh0Q==" saltValue="JbEt+yCQhK6oDwcS+oBh1A==" spinCount="100000" sheet="1" objects="1" scenarios="1"/>
  <mergeCells count="7">
    <mergeCell ref="B26:J26"/>
    <mergeCell ref="B27:J27"/>
    <mergeCell ref="B28:J28"/>
    <mergeCell ref="B29:J29"/>
    <mergeCell ref="C2:J2"/>
    <mergeCell ref="C3:J3"/>
    <mergeCell ref="B4:J4"/>
  </mergeCells>
  <conditionalFormatting sqref="C6:D6">
    <cfRule type="expression" dxfId="326" priority="99">
      <formula>$C6="No"</formula>
    </cfRule>
  </conditionalFormatting>
  <conditionalFormatting sqref="F20:I20">
    <cfRule type="expression" dxfId="325" priority="67">
      <formula>$C20="No"</formula>
    </cfRule>
  </conditionalFormatting>
  <conditionalFormatting sqref="F8:H8">
    <cfRule type="expression" dxfId="324" priority="66">
      <formula>$C8="No"</formula>
    </cfRule>
  </conditionalFormatting>
  <conditionalFormatting sqref="F10:I10">
    <cfRule type="expression" dxfId="323" priority="65">
      <formula>$C10="No"</formula>
    </cfRule>
  </conditionalFormatting>
  <conditionalFormatting sqref="F14:I14">
    <cfRule type="expression" dxfId="322" priority="58">
      <formula>$C14="No"</formula>
    </cfRule>
  </conditionalFormatting>
  <conditionalFormatting sqref="E12">
    <cfRule type="expression" dxfId="321" priority="57">
      <formula>$C12="No"</formula>
    </cfRule>
  </conditionalFormatting>
  <conditionalFormatting sqref="E15:F15">
    <cfRule type="expression" dxfId="320" priority="39">
      <formula>$C15="No"</formula>
    </cfRule>
  </conditionalFormatting>
  <conditionalFormatting sqref="G15:I15">
    <cfRule type="expression" dxfId="319" priority="32">
      <formula>$C15="No"</formula>
    </cfRule>
  </conditionalFormatting>
  <conditionalFormatting sqref="E6">
    <cfRule type="expression" dxfId="318" priority="21">
      <formula>$C6="No"</formula>
    </cfRule>
  </conditionalFormatting>
  <conditionalFormatting sqref="E14">
    <cfRule type="expression" dxfId="317" priority="19">
      <formula>$C14="No"</formula>
    </cfRule>
  </conditionalFormatting>
  <conditionalFormatting sqref="F22:I22">
    <cfRule type="expression" dxfId="316" priority="7">
      <formula>$C22="No"</formula>
    </cfRule>
  </conditionalFormatting>
  <conditionalFormatting sqref="I7">
    <cfRule type="expression" dxfId="315" priority="1">
      <formula>$C7="No"</formula>
    </cfRule>
  </conditionalFormatting>
  <conditionalFormatting sqref="J6:J25">
    <cfRule type="containsText" dxfId="314" priority="2" operator="containsText" text="Neutral">
      <formula>NOT(ISERROR(SEARCH("Neutral",J6)))</formula>
    </cfRule>
    <cfRule type="containsText" dxfId="313" priority="3" operator="containsText" text="Minor Negative">
      <formula>NOT(ISERROR(SEARCH("Minor Negative",J6)))</formula>
    </cfRule>
    <cfRule type="containsText" dxfId="312" priority="4" operator="containsText" text="Minor Positive">
      <formula>NOT(ISERROR(SEARCH("Minor Positive",J6)))</formula>
    </cfRule>
    <cfRule type="containsText" dxfId="311" priority="5" operator="containsText" text="Significant Negative">
      <formula>NOT(ISERROR(SEARCH("Significant Negative",J6)))</formula>
    </cfRule>
    <cfRule type="containsText" dxfId="310" priority="6" operator="containsText" text="Significant Positive">
      <formula>NOT(ISERROR(SEARCH("Significant Positive",J6)))</formula>
    </cfRule>
  </conditionalFormatting>
  <dataValidations count="10">
    <dataValidation type="list" allowBlank="1" showInputMessage="1" showErrorMessage="1" sqref="C6:D25" xr:uid="{FBA05E83-634D-4E97-A70E-F6431A2091C4}">
      <formula1>yes1</formula1>
    </dataValidation>
    <dataValidation type="list" allowBlank="1" showInputMessage="1" showErrorMessage="1" sqref="J6:J25" xr:uid="{7FF910C6-E662-4149-9D91-F39A8ED39494}">
      <formula1>Significant_Positive</formula1>
    </dataValidation>
    <dataValidation type="list" allowBlank="1" showInputMessage="1" showErrorMessage="1" sqref="F22:F25 F12:F20 F8:F10" xr:uid="{B2739624-DD4F-46F1-A426-A8A3C5CEAACE}">
      <formula1>Direct2</formula1>
    </dataValidation>
    <dataValidation type="list" allowBlank="1" showInputMessage="1" showErrorMessage="1" sqref="G22:G25 G12:G20 G8:G10" xr:uid="{308028F6-CF23-4C4D-8E1A-260FCCE3C112}">
      <formula1>duration2</formula1>
    </dataValidation>
    <dataValidation type="list" allowBlank="1" showInputMessage="1" showErrorMessage="1" sqref="H22:H25 H12:H20 H8:H10" xr:uid="{ADC140E4-7DDD-4DDB-9FC6-7C43A7E5AB32}">
      <formula1>PER</formula1>
    </dataValidation>
    <dataValidation type="list" allowBlank="1" showInputMessage="1" showErrorMessage="1" sqref="I22:I25 I12:I20 I7:I10" xr:uid="{9C2E1E50-0D0E-48B7-A9BE-4654E6C14717}">
      <formula1>extt</formula1>
    </dataValidation>
    <dataValidation type="list" allowBlank="1" showInputMessage="1" showErrorMessage="1" sqref="F21 F11 F6:F7" xr:uid="{5F4AE751-C05E-4BDB-9C8F-9A6AA218F5C6}">
      <formula1>directcu</formula1>
    </dataValidation>
    <dataValidation type="list" allowBlank="1" showInputMessage="1" showErrorMessage="1" sqref="G21 G11 G6:G7" xr:uid="{6635134A-475E-4EAD-9F56-6A44E9A38D6A}">
      <formula1>Short</formula1>
    </dataValidation>
    <dataValidation type="list" allowBlank="1" showInputMessage="1" showErrorMessage="1" sqref="H21 H11 H6:H7" xr:uid="{3FD922B7-C76C-486A-9791-23C8D8F228B8}">
      <formula1>perm</formula1>
    </dataValidation>
    <dataValidation type="list" allowBlank="1" showInputMessage="1" showErrorMessage="1" sqref="I21 I11 I6" xr:uid="{3C3C42DA-C521-49ED-BA81-90330799EAE6}">
      <formula1>local</formula1>
    </dataValidation>
  </dataValidations>
  <pageMargins left="0.7" right="0.7" top="0.75" bottom="0.75" header="0.3" footer="0.3"/>
  <customProperties>
    <customPr name="LastActive"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54FCE-6211-48C5-8D7B-68E1AEF95052}">
  <sheetPr codeName="Sheet13">
    <tabColor rgb="FFAAE1FC"/>
  </sheetPr>
  <dimension ref="B2:J29"/>
  <sheetViews>
    <sheetView showGridLines="0" zoomScale="70" zoomScaleNormal="70" workbookViewId="0">
      <selection activeCell="B6" sqref="B6"/>
    </sheetView>
  </sheetViews>
  <sheetFormatPr defaultColWidth="9.26953125" defaultRowHeight="12.5" x14ac:dyDescent="0.25"/>
  <cols>
    <col min="1" max="1" width="3" style="117" customWidth="1"/>
    <col min="2" max="2" width="33.7265625" style="106" customWidth="1"/>
    <col min="3" max="3" width="13.7265625" style="116" hidden="1" customWidth="1"/>
    <col min="4" max="4" width="14.453125" style="116" customWidth="1"/>
    <col min="5" max="5" width="65.54296875" style="117" customWidth="1"/>
    <col min="6" max="6" width="15.26953125" style="117" customWidth="1"/>
    <col min="7" max="8" width="17.26953125" style="117" customWidth="1"/>
    <col min="9" max="9" width="13.453125" style="117" customWidth="1"/>
    <col min="10" max="10" width="14.26953125" style="118" customWidth="1"/>
    <col min="11" max="16384" width="9.26953125" style="117"/>
  </cols>
  <sheetData>
    <row r="2" spans="2:10" ht="13" x14ac:dyDescent="0.25">
      <c r="B2" s="135" t="s">
        <v>333</v>
      </c>
      <c r="C2" s="242" t="s">
        <v>409</v>
      </c>
      <c r="D2" s="243"/>
      <c r="E2" s="243"/>
      <c r="F2" s="243"/>
      <c r="G2" s="243"/>
      <c r="H2" s="243"/>
      <c r="I2" s="243"/>
      <c r="J2" s="244"/>
    </row>
    <row r="3" spans="2:10" ht="223.5" customHeight="1" x14ac:dyDescent="0.25">
      <c r="B3" s="130" t="s">
        <v>336</v>
      </c>
      <c r="C3" s="245" t="s">
        <v>410</v>
      </c>
      <c r="D3" s="246"/>
      <c r="E3" s="246"/>
      <c r="F3" s="246"/>
      <c r="G3" s="246"/>
      <c r="H3" s="246"/>
      <c r="I3" s="246"/>
      <c r="J3" s="247"/>
    </row>
    <row r="4" spans="2:10" ht="13" x14ac:dyDescent="0.25">
      <c r="B4" s="255" t="s">
        <v>447</v>
      </c>
      <c r="C4" s="255"/>
      <c r="D4" s="255"/>
      <c r="E4" s="255"/>
      <c r="F4" s="255"/>
      <c r="G4" s="255"/>
      <c r="H4" s="255"/>
      <c r="I4" s="255"/>
      <c r="J4" s="255"/>
    </row>
    <row r="5" spans="2:10" ht="52" x14ac:dyDescent="0.25">
      <c r="B5" s="136" t="s">
        <v>0</v>
      </c>
      <c r="C5" s="137" t="s">
        <v>123</v>
      </c>
      <c r="D5" s="137" t="s">
        <v>249</v>
      </c>
      <c r="E5" s="136" t="s">
        <v>1</v>
      </c>
      <c r="F5" s="136" t="s">
        <v>2</v>
      </c>
      <c r="G5" s="136" t="s">
        <v>3</v>
      </c>
      <c r="H5" s="138" t="s">
        <v>15</v>
      </c>
      <c r="I5" s="138" t="s">
        <v>14</v>
      </c>
      <c r="J5" s="137" t="s">
        <v>4</v>
      </c>
    </row>
    <row r="6" spans="2:10" ht="51.75" customHeight="1" x14ac:dyDescent="0.25">
      <c r="B6" s="97" t="s">
        <v>32</v>
      </c>
      <c r="C6" s="98" t="s">
        <v>121</v>
      </c>
      <c r="D6" s="98" t="s">
        <v>122</v>
      </c>
      <c r="E6" s="97" t="s">
        <v>673</v>
      </c>
      <c r="F6" s="133" t="s">
        <v>65</v>
      </c>
      <c r="G6" s="97" t="s">
        <v>68</v>
      </c>
      <c r="H6" s="97" t="s">
        <v>69</v>
      </c>
      <c r="I6" s="97" t="s">
        <v>269</v>
      </c>
      <c r="J6" s="98" t="s">
        <v>40</v>
      </c>
    </row>
    <row r="7" spans="2:10" ht="59.65" customHeight="1" x14ac:dyDescent="0.25">
      <c r="B7" s="97" t="s">
        <v>16</v>
      </c>
      <c r="C7" s="98" t="s">
        <v>121</v>
      </c>
      <c r="D7" s="98" t="s">
        <v>122</v>
      </c>
      <c r="E7" s="133" t="s">
        <v>411</v>
      </c>
      <c r="F7" s="97" t="s">
        <v>5</v>
      </c>
      <c r="G7" s="97" t="s">
        <v>68</v>
      </c>
      <c r="H7" s="97" t="s">
        <v>9</v>
      </c>
      <c r="I7" s="97" t="s">
        <v>270</v>
      </c>
      <c r="J7" s="98" t="s">
        <v>42</v>
      </c>
    </row>
    <row r="8" spans="2:10" ht="83.25" customHeight="1" x14ac:dyDescent="0.25">
      <c r="B8" s="97" t="s">
        <v>17</v>
      </c>
      <c r="C8" s="98" t="s">
        <v>121</v>
      </c>
      <c r="D8" s="98" t="s">
        <v>121</v>
      </c>
      <c r="E8" s="97" t="s">
        <v>541</v>
      </c>
      <c r="F8" s="97" t="s">
        <v>65</v>
      </c>
      <c r="G8" s="97" t="s">
        <v>68</v>
      </c>
      <c r="H8" s="97" t="s">
        <v>69</v>
      </c>
      <c r="I8" s="97" t="s">
        <v>270</v>
      </c>
      <c r="J8" s="98" t="s">
        <v>42</v>
      </c>
    </row>
    <row r="9" spans="2:10" ht="109.9" customHeight="1" x14ac:dyDescent="0.25">
      <c r="B9" s="97" t="s">
        <v>34</v>
      </c>
      <c r="C9" s="98" t="s">
        <v>121</v>
      </c>
      <c r="D9" s="98" t="s">
        <v>121</v>
      </c>
      <c r="E9" s="97" t="s">
        <v>412</v>
      </c>
      <c r="F9" s="97" t="s">
        <v>5</v>
      </c>
      <c r="G9" s="97" t="s">
        <v>66</v>
      </c>
      <c r="H9" s="97" t="s">
        <v>9</v>
      </c>
      <c r="I9" s="97" t="s">
        <v>269</v>
      </c>
      <c r="J9" s="98" t="s">
        <v>42</v>
      </c>
    </row>
    <row r="10" spans="2:10" ht="81" customHeight="1" x14ac:dyDescent="0.25">
      <c r="B10" s="97" t="s">
        <v>263</v>
      </c>
      <c r="C10" s="98" t="s">
        <v>121</v>
      </c>
      <c r="D10" s="98" t="s">
        <v>121</v>
      </c>
      <c r="E10" s="97" t="s">
        <v>413</v>
      </c>
      <c r="F10" s="97" t="s">
        <v>65</v>
      </c>
      <c r="G10" s="97" t="s">
        <v>8</v>
      </c>
      <c r="H10" s="97" t="s">
        <v>69</v>
      </c>
      <c r="I10" s="97" t="s">
        <v>275</v>
      </c>
      <c r="J10" s="98" t="s">
        <v>40</v>
      </c>
    </row>
    <row r="11" spans="2:10" ht="37.5" x14ac:dyDescent="0.25">
      <c r="B11" s="97" t="s">
        <v>18</v>
      </c>
      <c r="C11" s="98" t="s">
        <v>121</v>
      </c>
      <c r="D11" s="125" t="s">
        <v>122</v>
      </c>
      <c r="E11" s="97" t="s">
        <v>339</v>
      </c>
      <c r="F11" s="97" t="s">
        <v>65</v>
      </c>
      <c r="G11" s="97" t="s">
        <v>7</v>
      </c>
      <c r="H11" s="97" t="s">
        <v>9</v>
      </c>
      <c r="I11" s="97" t="s">
        <v>270</v>
      </c>
      <c r="J11" s="98" t="s">
        <v>42</v>
      </c>
    </row>
    <row r="12" spans="2:10" ht="62.5" x14ac:dyDescent="0.25">
      <c r="B12" s="97" t="s">
        <v>19</v>
      </c>
      <c r="C12" s="98" t="s">
        <v>121</v>
      </c>
      <c r="D12" s="98" t="s">
        <v>121</v>
      </c>
      <c r="E12" s="97" t="s">
        <v>540</v>
      </c>
      <c r="F12" s="97" t="s">
        <v>65</v>
      </c>
      <c r="G12" s="97" t="s">
        <v>8</v>
      </c>
      <c r="H12" s="97" t="s">
        <v>69</v>
      </c>
      <c r="I12" s="97" t="s">
        <v>269</v>
      </c>
      <c r="J12" s="98" t="s">
        <v>42</v>
      </c>
    </row>
    <row r="13" spans="2:10" ht="45" customHeight="1" x14ac:dyDescent="0.25">
      <c r="B13" s="97" t="s">
        <v>20</v>
      </c>
      <c r="C13" s="98" t="s">
        <v>121</v>
      </c>
      <c r="D13" s="98" t="s">
        <v>122</v>
      </c>
      <c r="E13" s="97" t="s">
        <v>539</v>
      </c>
      <c r="F13" s="97" t="s">
        <v>65</v>
      </c>
      <c r="G13" s="97" t="s">
        <v>7</v>
      </c>
      <c r="H13" s="97" t="s">
        <v>9</v>
      </c>
      <c r="I13" s="97" t="s">
        <v>269</v>
      </c>
      <c r="J13" s="98" t="s">
        <v>42</v>
      </c>
    </row>
    <row r="14" spans="2:10" ht="71.5" customHeight="1" x14ac:dyDescent="0.25">
      <c r="B14" s="97" t="s">
        <v>21</v>
      </c>
      <c r="C14" s="98" t="s">
        <v>121</v>
      </c>
      <c r="D14" s="98" t="s">
        <v>121</v>
      </c>
      <c r="E14" s="97" t="s">
        <v>538</v>
      </c>
      <c r="F14" s="97" t="s">
        <v>65</v>
      </c>
      <c r="G14" s="97" t="s">
        <v>8</v>
      </c>
      <c r="H14" s="97" t="s">
        <v>69</v>
      </c>
      <c r="I14" s="97" t="s">
        <v>269</v>
      </c>
      <c r="J14" s="98" t="s">
        <v>42</v>
      </c>
    </row>
    <row r="15" spans="2:10" ht="40.5" customHeight="1" x14ac:dyDescent="0.25">
      <c r="B15" s="97" t="s">
        <v>22</v>
      </c>
      <c r="C15" s="98" t="s">
        <v>121</v>
      </c>
      <c r="D15" s="98" t="s">
        <v>122</v>
      </c>
      <c r="E15" s="97" t="s">
        <v>349</v>
      </c>
      <c r="F15" s="97" t="s">
        <v>264</v>
      </c>
      <c r="G15" s="97" t="s">
        <v>264</v>
      </c>
      <c r="H15" s="97" t="s">
        <v>264</v>
      </c>
      <c r="I15" s="97" t="s">
        <v>264</v>
      </c>
      <c r="J15" s="98" t="s">
        <v>35</v>
      </c>
    </row>
    <row r="16" spans="2:10" ht="39" customHeight="1" x14ac:dyDescent="0.25">
      <c r="B16" s="97" t="s">
        <v>23</v>
      </c>
      <c r="C16" s="98" t="s">
        <v>121</v>
      </c>
      <c r="D16" s="98" t="s">
        <v>121</v>
      </c>
      <c r="E16" s="97" t="s">
        <v>559</v>
      </c>
      <c r="F16" s="97" t="s">
        <v>264</v>
      </c>
      <c r="G16" s="97" t="s">
        <v>264</v>
      </c>
      <c r="H16" s="97" t="s">
        <v>264</v>
      </c>
      <c r="I16" s="97" t="s">
        <v>264</v>
      </c>
      <c r="J16" s="98" t="s">
        <v>35</v>
      </c>
    </row>
    <row r="17" spans="2:10" ht="57.65" customHeight="1" x14ac:dyDescent="0.25">
      <c r="B17" s="97" t="s">
        <v>24</v>
      </c>
      <c r="C17" s="98" t="s">
        <v>121</v>
      </c>
      <c r="D17" s="98" t="s">
        <v>121</v>
      </c>
      <c r="E17" s="134" t="s">
        <v>453</v>
      </c>
      <c r="F17" s="97" t="s">
        <v>65</v>
      </c>
      <c r="G17" s="97" t="s">
        <v>8</v>
      </c>
      <c r="H17" s="97" t="s">
        <v>69</v>
      </c>
      <c r="I17" s="97" t="s">
        <v>269</v>
      </c>
      <c r="J17" s="98" t="s">
        <v>40</v>
      </c>
    </row>
    <row r="18" spans="2:10" ht="79.5" customHeight="1" x14ac:dyDescent="0.25">
      <c r="B18" s="97" t="s">
        <v>33</v>
      </c>
      <c r="C18" s="98" t="s">
        <v>121</v>
      </c>
      <c r="D18" s="98" t="s">
        <v>121</v>
      </c>
      <c r="E18" s="97" t="s">
        <v>537</v>
      </c>
      <c r="F18" s="97" t="s">
        <v>264</v>
      </c>
      <c r="G18" s="97" t="s">
        <v>264</v>
      </c>
      <c r="H18" s="97" t="s">
        <v>264</v>
      </c>
      <c r="I18" s="97" t="s">
        <v>264</v>
      </c>
      <c r="J18" s="98" t="s">
        <v>35</v>
      </c>
    </row>
    <row r="19" spans="2:10" ht="102.65" customHeight="1" x14ac:dyDescent="0.25">
      <c r="B19" s="97" t="s">
        <v>25</v>
      </c>
      <c r="C19" s="98" t="s">
        <v>121</v>
      </c>
      <c r="D19" s="98" t="s">
        <v>121</v>
      </c>
      <c r="E19" s="126" t="s">
        <v>599</v>
      </c>
      <c r="F19" s="97" t="s">
        <v>6</v>
      </c>
      <c r="G19" s="97" t="s">
        <v>8</v>
      </c>
      <c r="H19" s="97" t="s">
        <v>69</v>
      </c>
      <c r="I19" s="97" t="s">
        <v>267</v>
      </c>
      <c r="J19" s="98" t="s">
        <v>41</v>
      </c>
    </row>
    <row r="20" spans="2:10" ht="37.5" x14ac:dyDescent="0.25">
      <c r="B20" s="97" t="s">
        <v>26</v>
      </c>
      <c r="C20" s="98" t="s">
        <v>121</v>
      </c>
      <c r="D20" s="98" t="s">
        <v>121</v>
      </c>
      <c r="E20" s="97" t="s">
        <v>387</v>
      </c>
      <c r="F20" s="97" t="s">
        <v>264</v>
      </c>
      <c r="G20" s="97" t="s">
        <v>264</v>
      </c>
      <c r="H20" s="97" t="s">
        <v>264</v>
      </c>
      <c r="I20" s="97" t="s">
        <v>264</v>
      </c>
      <c r="J20" s="98" t="s">
        <v>35</v>
      </c>
    </row>
    <row r="21" spans="2:10" ht="89.65" customHeight="1" x14ac:dyDescent="0.25">
      <c r="B21" s="97" t="s">
        <v>27</v>
      </c>
      <c r="C21" s="98" t="s">
        <v>121</v>
      </c>
      <c r="D21" s="98" t="s">
        <v>122</v>
      </c>
      <c r="E21" s="97" t="s">
        <v>536</v>
      </c>
      <c r="F21" s="97" t="s">
        <v>65</v>
      </c>
      <c r="G21" s="97" t="s">
        <v>8</v>
      </c>
      <c r="H21" s="97" t="s">
        <v>69</v>
      </c>
      <c r="I21" s="97" t="s">
        <v>269</v>
      </c>
      <c r="J21" s="98" t="s">
        <v>42</v>
      </c>
    </row>
    <row r="22" spans="2:10" ht="74.25" customHeight="1" x14ac:dyDescent="0.25">
      <c r="B22" s="97" t="s">
        <v>28</v>
      </c>
      <c r="C22" s="98" t="s">
        <v>121</v>
      </c>
      <c r="D22" s="98" t="s">
        <v>121</v>
      </c>
      <c r="E22" s="97" t="s">
        <v>670</v>
      </c>
      <c r="F22" s="97" t="s">
        <v>65</v>
      </c>
      <c r="G22" s="97" t="s">
        <v>8</v>
      </c>
      <c r="H22" s="97" t="s">
        <v>9</v>
      </c>
      <c r="I22" s="97" t="s">
        <v>270</v>
      </c>
      <c r="J22" s="98" t="s">
        <v>42</v>
      </c>
    </row>
    <row r="23" spans="2:10" ht="37.5" x14ac:dyDescent="0.25">
      <c r="B23" s="97" t="s">
        <v>29</v>
      </c>
      <c r="C23" s="98" t="s">
        <v>121</v>
      </c>
      <c r="D23" s="98" t="s">
        <v>122</v>
      </c>
      <c r="E23" s="97" t="s">
        <v>414</v>
      </c>
      <c r="F23" s="97" t="s">
        <v>65</v>
      </c>
      <c r="G23" s="97" t="s">
        <v>8</v>
      </c>
      <c r="H23" s="97" t="s">
        <v>69</v>
      </c>
      <c r="I23" s="97" t="s">
        <v>269</v>
      </c>
      <c r="J23" s="98" t="s">
        <v>42</v>
      </c>
    </row>
    <row r="24" spans="2:10" ht="50" x14ac:dyDescent="0.25">
      <c r="B24" s="97" t="s">
        <v>30</v>
      </c>
      <c r="C24" s="98" t="s">
        <v>121</v>
      </c>
      <c r="D24" s="98" t="s">
        <v>121</v>
      </c>
      <c r="E24" s="97" t="s">
        <v>535</v>
      </c>
      <c r="F24" s="97" t="s">
        <v>65</v>
      </c>
      <c r="G24" s="97" t="s">
        <v>68</v>
      </c>
      <c r="H24" s="97" t="s">
        <v>9</v>
      </c>
      <c r="I24" s="97" t="s">
        <v>269</v>
      </c>
      <c r="J24" s="98" t="s">
        <v>42</v>
      </c>
    </row>
    <row r="25" spans="2:10" ht="75" x14ac:dyDescent="0.25">
      <c r="B25" s="97" t="s">
        <v>31</v>
      </c>
      <c r="C25" s="98" t="s">
        <v>121</v>
      </c>
      <c r="D25" s="98" t="s">
        <v>122</v>
      </c>
      <c r="E25" s="97" t="s">
        <v>671</v>
      </c>
      <c r="F25" s="97" t="s">
        <v>5</v>
      </c>
      <c r="G25" s="97" t="s">
        <v>67</v>
      </c>
      <c r="H25" s="97" t="s">
        <v>9</v>
      </c>
      <c r="I25" s="97" t="s">
        <v>269</v>
      </c>
      <c r="J25" s="98" t="s">
        <v>42</v>
      </c>
    </row>
    <row r="26" spans="2:10" ht="13" x14ac:dyDescent="0.3">
      <c r="B26" s="230" t="s">
        <v>487</v>
      </c>
      <c r="C26" s="230"/>
      <c r="D26" s="230"/>
      <c r="E26" s="230"/>
      <c r="F26" s="230"/>
      <c r="G26" s="230"/>
      <c r="H26" s="230"/>
      <c r="I26" s="230"/>
      <c r="J26" s="230"/>
    </row>
    <row r="27" spans="2:10" ht="20.25" customHeight="1" x14ac:dyDescent="0.25">
      <c r="B27" s="231" t="s">
        <v>542</v>
      </c>
      <c r="C27" s="241"/>
      <c r="D27" s="241"/>
      <c r="E27" s="241"/>
      <c r="F27" s="241"/>
      <c r="G27" s="241"/>
      <c r="H27" s="241"/>
      <c r="I27" s="241"/>
      <c r="J27" s="241"/>
    </row>
    <row r="28" spans="2:10" ht="13" x14ac:dyDescent="0.25">
      <c r="B28" s="273" t="s">
        <v>268</v>
      </c>
      <c r="C28" s="274"/>
      <c r="D28" s="274"/>
      <c r="E28" s="274"/>
      <c r="F28" s="274"/>
      <c r="G28" s="274"/>
      <c r="H28" s="274"/>
      <c r="I28" s="274"/>
      <c r="J28" s="275"/>
    </row>
    <row r="29" spans="2:10" ht="26.25" customHeight="1" x14ac:dyDescent="0.25">
      <c r="B29" s="241" t="s">
        <v>672</v>
      </c>
      <c r="C29" s="241"/>
      <c r="D29" s="241"/>
      <c r="E29" s="241"/>
      <c r="F29" s="241"/>
      <c r="G29" s="241"/>
      <c r="H29" s="241"/>
      <c r="I29" s="241"/>
      <c r="J29" s="241"/>
    </row>
  </sheetData>
  <sheetProtection algorithmName="SHA-512" hashValue="j7Jrd69sCwt9Ffi/g6wDhS3vHqSRyZLWOls20lAiFwkx5lBgjDnjQOlL7VEduX8kLs60W9HuTyj75lAip4pLMw==" saltValue="FpKcxDN4Ylg5btlqh2YFSA==" spinCount="100000" sheet="1" objects="1" scenarios="1"/>
  <mergeCells count="7">
    <mergeCell ref="B26:J26"/>
    <mergeCell ref="B27:J27"/>
    <mergeCell ref="B28:J28"/>
    <mergeCell ref="B29:J29"/>
    <mergeCell ref="C2:J2"/>
    <mergeCell ref="C3:J3"/>
    <mergeCell ref="B4:J4"/>
  </mergeCells>
  <conditionalFormatting sqref="F10:I10">
    <cfRule type="expression" dxfId="309" priority="80">
      <formula>$C10="No"</formula>
    </cfRule>
  </conditionalFormatting>
  <conditionalFormatting sqref="F20:I20">
    <cfRule type="expression" dxfId="308" priority="49">
      <formula>$C20="No"</formula>
    </cfRule>
  </conditionalFormatting>
  <conditionalFormatting sqref="F21:H22">
    <cfRule type="expression" dxfId="307" priority="48">
      <formula>$C21="No"</formula>
    </cfRule>
  </conditionalFormatting>
  <conditionalFormatting sqref="I23">
    <cfRule type="expression" dxfId="306" priority="47">
      <formula>$C23="No"</formula>
    </cfRule>
  </conditionalFormatting>
  <conditionalFormatting sqref="F23:H23">
    <cfRule type="expression" dxfId="305" priority="46">
      <formula>$C23="No"</formula>
    </cfRule>
  </conditionalFormatting>
  <conditionalFormatting sqref="I25">
    <cfRule type="expression" dxfId="304" priority="45">
      <formula>$C25="No"</formula>
    </cfRule>
  </conditionalFormatting>
  <conditionalFormatting sqref="F25:H25">
    <cfRule type="expression" dxfId="303" priority="44">
      <formula>$C25="No"</formula>
    </cfRule>
  </conditionalFormatting>
  <conditionalFormatting sqref="F14:I14">
    <cfRule type="expression" dxfId="302" priority="43">
      <formula>$C14="No"</formula>
    </cfRule>
  </conditionalFormatting>
  <conditionalFormatting sqref="F12:I12">
    <cfRule type="expression" dxfId="301" priority="36">
      <formula>$C12="No"</formula>
    </cfRule>
  </conditionalFormatting>
  <conditionalFormatting sqref="E15:F15">
    <cfRule type="expression" dxfId="300" priority="29">
      <formula>$C15="No"</formula>
    </cfRule>
  </conditionalFormatting>
  <conditionalFormatting sqref="G15:I15">
    <cfRule type="expression" dxfId="299" priority="22">
      <formula>$C15="No"</formula>
    </cfRule>
  </conditionalFormatting>
  <conditionalFormatting sqref="E6">
    <cfRule type="expression" dxfId="298" priority="15">
      <formula>$C6="No"</formula>
    </cfRule>
  </conditionalFormatting>
  <conditionalFormatting sqref="I24">
    <cfRule type="expression" dxfId="297" priority="14">
      <formula>$C24="No"</formula>
    </cfRule>
  </conditionalFormatting>
  <conditionalFormatting sqref="F24:H24">
    <cfRule type="expression" dxfId="296" priority="13">
      <formula>$C24="No"</formula>
    </cfRule>
  </conditionalFormatting>
  <conditionalFormatting sqref="I17">
    <cfRule type="expression" dxfId="295" priority="12">
      <formula>$C17="No"</formula>
    </cfRule>
  </conditionalFormatting>
  <conditionalFormatting sqref="J6:J25">
    <cfRule type="containsText" dxfId="294" priority="2" operator="containsText" text="Neutral">
      <formula>NOT(ISERROR(SEARCH("Neutral",J6)))</formula>
    </cfRule>
    <cfRule type="containsText" dxfId="293" priority="3" operator="containsText" text="Minor Negative">
      <formula>NOT(ISERROR(SEARCH("Minor Negative",J6)))</formula>
    </cfRule>
    <cfRule type="containsText" dxfId="292" priority="4" operator="containsText" text="Minor Positive">
      <formula>NOT(ISERROR(SEARCH("Minor Positive",J6)))</formula>
    </cfRule>
    <cfRule type="containsText" dxfId="291" priority="5" operator="containsText" text="Significant Negative">
      <formula>NOT(ISERROR(SEARCH("Significant Negative",J6)))</formula>
    </cfRule>
    <cfRule type="containsText" dxfId="290" priority="6" operator="containsText" text="Significant Positive">
      <formula>NOT(ISERROR(SEARCH("Significant Positive",J6)))</formula>
    </cfRule>
  </conditionalFormatting>
  <dataValidations count="10">
    <dataValidation type="list" allowBlank="1" showInputMessage="1" showErrorMessage="1" sqref="C6:D25" xr:uid="{7EE45146-3A23-49A0-9BC6-50CD10BBE212}">
      <formula1>yes1</formula1>
    </dataValidation>
    <dataValidation type="list" allowBlank="1" showInputMessage="1" showErrorMessage="1" sqref="J6:J25" xr:uid="{F3712634-A45C-40CE-8F75-EFA5CCDC4CA9}">
      <formula1>Significant_Positive</formula1>
    </dataValidation>
    <dataValidation type="list" allowBlank="1" showInputMessage="1" showErrorMessage="1" sqref="F7:F25" xr:uid="{4115CE0D-1181-404C-A337-6BAB58989A42}">
      <formula1>Direct2</formula1>
    </dataValidation>
    <dataValidation type="list" allowBlank="1" showInputMessage="1" showErrorMessage="1" sqref="G7:G25" xr:uid="{E42B1F4B-DD29-419D-8350-6B221745C10E}">
      <formula1>duration2</formula1>
    </dataValidation>
    <dataValidation type="list" allowBlank="1" showInputMessage="1" showErrorMessage="1" sqref="H7:H25" xr:uid="{C61BE0DA-B053-4767-B876-67AA60F257B5}">
      <formula1>PER</formula1>
    </dataValidation>
    <dataValidation type="list" allowBlank="1" showInputMessage="1" showErrorMessage="1" sqref="I7:I25" xr:uid="{7B19674A-6231-482F-92CB-99E1C00C6B14}">
      <formula1>extt</formula1>
    </dataValidation>
    <dataValidation type="list" allowBlank="1" showInputMessage="1" showErrorMessage="1" sqref="I6" xr:uid="{10255751-0887-4ACA-83D9-725EC1F3C1CC}">
      <formula1>local</formula1>
    </dataValidation>
    <dataValidation type="list" allowBlank="1" showInputMessage="1" showErrorMessage="1" sqref="H6" xr:uid="{88733690-4D79-465A-A8C5-54FA15DE5842}">
      <formula1>perm</formula1>
    </dataValidation>
    <dataValidation type="list" allowBlank="1" showInputMessage="1" showErrorMessage="1" sqref="G6" xr:uid="{A96C723A-2409-4979-9D91-B90B4237220D}">
      <formula1>Short</formula1>
    </dataValidation>
    <dataValidation type="list" allowBlank="1" showInputMessage="1" showErrorMessage="1" sqref="F6" xr:uid="{CA2DCC2E-0E08-49D7-9E91-48714F582CAE}">
      <formula1>directcu</formula1>
    </dataValidation>
  </dataValidations>
  <pageMargins left="0.7" right="0.7" top="0.75" bottom="0.75" header="0.3" footer="0.3"/>
  <pageSetup paperSize="9" orientation="portrait" horizontalDpi="4294967293" verticalDpi="4294967293" r:id="rId1"/>
  <customProperties>
    <customPr name="LastActive"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449AC-8601-42C6-BC9E-40DECB8AE36E}">
  <sheetPr codeName="Sheet10">
    <tabColor rgb="FFAAE1FC"/>
  </sheetPr>
  <dimension ref="B2:J29"/>
  <sheetViews>
    <sheetView showGridLines="0" zoomScale="70" zoomScaleNormal="70" workbookViewId="0">
      <selection activeCell="E8" sqref="E8"/>
    </sheetView>
  </sheetViews>
  <sheetFormatPr defaultColWidth="8.7265625" defaultRowHeight="12.5" x14ac:dyDescent="0.25"/>
  <cols>
    <col min="1" max="1" width="3.26953125" style="117" customWidth="1"/>
    <col min="2" max="2" width="33.7265625" style="106" customWidth="1"/>
    <col min="3" max="3" width="12.54296875" style="116" hidden="1" customWidth="1"/>
    <col min="4" max="4" width="12.453125" style="116" customWidth="1"/>
    <col min="5" max="5" width="67.26953125" style="117" customWidth="1"/>
    <col min="6" max="6" width="15.26953125" style="117" customWidth="1"/>
    <col min="7" max="8" width="17.26953125" style="117" customWidth="1"/>
    <col min="9" max="9" width="13.453125" style="117" customWidth="1"/>
    <col min="10" max="10" width="14.54296875" style="118" customWidth="1"/>
    <col min="11" max="16384" width="8.7265625" style="117"/>
  </cols>
  <sheetData>
    <row r="2" spans="2:10" ht="13" x14ac:dyDescent="0.25">
      <c r="B2" s="135" t="s">
        <v>333</v>
      </c>
      <c r="C2" s="242" t="s">
        <v>383</v>
      </c>
      <c r="D2" s="243"/>
      <c r="E2" s="243"/>
      <c r="F2" s="243"/>
      <c r="G2" s="243"/>
      <c r="H2" s="243"/>
      <c r="I2" s="243"/>
      <c r="J2" s="244"/>
    </row>
    <row r="3" spans="2:10" ht="171.75" customHeight="1" x14ac:dyDescent="0.25">
      <c r="B3" s="130" t="s">
        <v>341</v>
      </c>
      <c r="C3" s="245" t="s">
        <v>379</v>
      </c>
      <c r="D3" s="246"/>
      <c r="E3" s="246"/>
      <c r="F3" s="246"/>
      <c r="G3" s="246"/>
      <c r="H3" s="246"/>
      <c r="I3" s="246"/>
      <c r="J3" s="247"/>
    </row>
    <row r="4" spans="2:10" ht="13" x14ac:dyDescent="0.25">
      <c r="B4" s="255" t="s">
        <v>447</v>
      </c>
      <c r="C4" s="255"/>
      <c r="D4" s="255"/>
      <c r="E4" s="255"/>
      <c r="F4" s="255"/>
      <c r="G4" s="255"/>
      <c r="H4" s="255"/>
      <c r="I4" s="255"/>
      <c r="J4" s="255"/>
    </row>
    <row r="5" spans="2:10" ht="52" x14ac:dyDescent="0.25">
      <c r="B5" s="136" t="s">
        <v>0</v>
      </c>
      <c r="C5" s="137" t="s">
        <v>123</v>
      </c>
      <c r="D5" s="137" t="s">
        <v>249</v>
      </c>
      <c r="E5" s="136" t="s">
        <v>1</v>
      </c>
      <c r="F5" s="136" t="s">
        <v>2</v>
      </c>
      <c r="G5" s="136" t="s">
        <v>3</v>
      </c>
      <c r="H5" s="138" t="s">
        <v>15</v>
      </c>
      <c r="I5" s="138" t="s">
        <v>14</v>
      </c>
      <c r="J5" s="137" t="s">
        <v>4</v>
      </c>
    </row>
    <row r="6" spans="2:10" ht="50" x14ac:dyDescent="0.25">
      <c r="B6" s="97" t="s">
        <v>32</v>
      </c>
      <c r="C6" s="98" t="s">
        <v>121</v>
      </c>
      <c r="D6" s="98" t="s">
        <v>122</v>
      </c>
      <c r="E6" s="97" t="s">
        <v>674</v>
      </c>
      <c r="F6" s="133" t="s">
        <v>65</v>
      </c>
      <c r="G6" s="97" t="s">
        <v>68</v>
      </c>
      <c r="H6" s="97" t="s">
        <v>69</v>
      </c>
      <c r="I6" s="97" t="s">
        <v>269</v>
      </c>
      <c r="J6" s="98" t="s">
        <v>40</v>
      </c>
    </row>
    <row r="7" spans="2:10" ht="61.5" customHeight="1" x14ac:dyDescent="0.25">
      <c r="B7" s="97" t="s">
        <v>16</v>
      </c>
      <c r="C7" s="98" t="s">
        <v>121</v>
      </c>
      <c r="D7" s="98" t="s">
        <v>122</v>
      </c>
      <c r="E7" s="133" t="s">
        <v>543</v>
      </c>
      <c r="F7" s="97" t="s">
        <v>5</v>
      </c>
      <c r="G7" s="97" t="s">
        <v>7</v>
      </c>
      <c r="H7" s="97" t="s">
        <v>9</v>
      </c>
      <c r="I7" s="97" t="s">
        <v>270</v>
      </c>
      <c r="J7" s="98" t="s">
        <v>42</v>
      </c>
    </row>
    <row r="8" spans="2:10" ht="93" customHeight="1" x14ac:dyDescent="0.25">
      <c r="B8" s="97" t="s">
        <v>17</v>
      </c>
      <c r="C8" s="98" t="s">
        <v>121</v>
      </c>
      <c r="D8" s="98" t="s">
        <v>121</v>
      </c>
      <c r="E8" s="97" t="s">
        <v>675</v>
      </c>
      <c r="F8" s="97" t="s">
        <v>65</v>
      </c>
      <c r="G8" s="97" t="s">
        <v>68</v>
      </c>
      <c r="H8" s="97" t="s">
        <v>69</v>
      </c>
      <c r="I8" s="97" t="s">
        <v>269</v>
      </c>
      <c r="J8" s="98" t="s">
        <v>42</v>
      </c>
    </row>
    <row r="9" spans="2:10" ht="94.5" customHeight="1" x14ac:dyDescent="0.25">
      <c r="B9" s="97" t="s">
        <v>34</v>
      </c>
      <c r="C9" s="98" t="s">
        <v>121</v>
      </c>
      <c r="D9" s="98" t="s">
        <v>121</v>
      </c>
      <c r="E9" s="97" t="s">
        <v>544</v>
      </c>
      <c r="F9" s="97" t="s">
        <v>65</v>
      </c>
      <c r="G9" s="97" t="s">
        <v>8</v>
      </c>
      <c r="H9" s="97" t="s">
        <v>69</v>
      </c>
      <c r="I9" s="97" t="s">
        <v>269</v>
      </c>
      <c r="J9" s="98" t="s">
        <v>40</v>
      </c>
    </row>
    <row r="10" spans="2:10" ht="112.5" x14ac:dyDescent="0.25">
      <c r="B10" s="97" t="s">
        <v>263</v>
      </c>
      <c r="C10" s="98" t="s">
        <v>121</v>
      </c>
      <c r="D10" s="98" t="s">
        <v>121</v>
      </c>
      <c r="E10" s="97" t="s">
        <v>545</v>
      </c>
      <c r="F10" s="97" t="s">
        <v>65</v>
      </c>
      <c r="G10" s="97" t="s">
        <v>8</v>
      </c>
      <c r="H10" s="97" t="s">
        <v>69</v>
      </c>
      <c r="I10" s="97" t="s">
        <v>269</v>
      </c>
      <c r="J10" s="98" t="s">
        <v>43</v>
      </c>
    </row>
    <row r="11" spans="2:10" ht="37.5" x14ac:dyDescent="0.25">
      <c r="B11" s="97" t="s">
        <v>18</v>
      </c>
      <c r="C11" s="98" t="s">
        <v>121</v>
      </c>
      <c r="D11" s="98" t="s">
        <v>122</v>
      </c>
      <c r="E11" s="134" t="s">
        <v>340</v>
      </c>
      <c r="F11" s="97" t="s">
        <v>264</v>
      </c>
      <c r="G11" s="97" t="s">
        <v>264</v>
      </c>
      <c r="H11" s="97" t="s">
        <v>264</v>
      </c>
      <c r="I11" s="97" t="s">
        <v>264</v>
      </c>
      <c r="J11" s="98" t="s">
        <v>35</v>
      </c>
    </row>
    <row r="12" spans="2:10" ht="147" customHeight="1" x14ac:dyDescent="0.25">
      <c r="B12" s="97" t="s">
        <v>19</v>
      </c>
      <c r="C12" s="98" t="s">
        <v>121</v>
      </c>
      <c r="D12" s="98" t="s">
        <v>121</v>
      </c>
      <c r="E12" s="97" t="s">
        <v>546</v>
      </c>
      <c r="F12" s="97" t="s">
        <v>264</v>
      </c>
      <c r="G12" s="97" t="s">
        <v>264</v>
      </c>
      <c r="H12" s="97" t="s">
        <v>264</v>
      </c>
      <c r="I12" s="97" t="s">
        <v>264</v>
      </c>
      <c r="J12" s="98" t="s">
        <v>35</v>
      </c>
    </row>
    <row r="13" spans="2:10" ht="25" x14ac:dyDescent="0.25">
      <c r="B13" s="97" t="s">
        <v>20</v>
      </c>
      <c r="C13" s="98" t="s">
        <v>121</v>
      </c>
      <c r="D13" s="98" t="s">
        <v>122</v>
      </c>
      <c r="E13" s="134" t="s">
        <v>350</v>
      </c>
      <c r="F13" s="134" t="s">
        <v>65</v>
      </c>
      <c r="G13" s="134" t="s">
        <v>7</v>
      </c>
      <c r="H13" s="134" t="s">
        <v>9</v>
      </c>
      <c r="I13" s="134" t="s">
        <v>269</v>
      </c>
      <c r="J13" s="125" t="s">
        <v>42</v>
      </c>
    </row>
    <row r="14" spans="2:10" ht="96.4" customHeight="1" x14ac:dyDescent="0.25">
      <c r="B14" s="97" t="s">
        <v>21</v>
      </c>
      <c r="C14" s="98" t="s">
        <v>121</v>
      </c>
      <c r="D14" s="98" t="s">
        <v>121</v>
      </c>
      <c r="E14" s="126" t="s">
        <v>498</v>
      </c>
      <c r="F14" s="97" t="s">
        <v>6</v>
      </c>
      <c r="G14" s="97" t="s">
        <v>8</v>
      </c>
      <c r="H14" s="97" t="s">
        <v>69</v>
      </c>
      <c r="I14" s="97" t="s">
        <v>269</v>
      </c>
      <c r="J14" s="98" t="s">
        <v>43</v>
      </c>
    </row>
    <row r="15" spans="2:10" ht="37.5" x14ac:dyDescent="0.25">
      <c r="B15" s="97" t="s">
        <v>22</v>
      </c>
      <c r="C15" s="98" t="s">
        <v>121</v>
      </c>
      <c r="D15" s="98" t="s">
        <v>122</v>
      </c>
      <c r="E15" s="97" t="s">
        <v>349</v>
      </c>
      <c r="F15" s="97" t="s">
        <v>264</v>
      </c>
      <c r="G15" s="97" t="s">
        <v>264</v>
      </c>
      <c r="H15" s="97" t="s">
        <v>264</v>
      </c>
      <c r="I15" s="97" t="s">
        <v>264</v>
      </c>
      <c r="J15" s="98" t="s">
        <v>35</v>
      </c>
    </row>
    <row r="16" spans="2:10" ht="40.9" customHeight="1" x14ac:dyDescent="0.25">
      <c r="B16" s="97" t="s">
        <v>23</v>
      </c>
      <c r="C16" s="98" t="s">
        <v>121</v>
      </c>
      <c r="D16" s="98" t="s">
        <v>121</v>
      </c>
      <c r="E16" s="97" t="s">
        <v>558</v>
      </c>
      <c r="F16" s="97" t="s">
        <v>264</v>
      </c>
      <c r="G16" s="97" t="s">
        <v>264</v>
      </c>
      <c r="H16" s="97" t="s">
        <v>264</v>
      </c>
      <c r="I16" s="97" t="s">
        <v>264</v>
      </c>
      <c r="J16" s="98" t="s">
        <v>35</v>
      </c>
    </row>
    <row r="17" spans="2:10" ht="37.5" x14ac:dyDescent="0.25">
      <c r="B17" s="97" t="s">
        <v>24</v>
      </c>
      <c r="C17" s="98" t="s">
        <v>121</v>
      </c>
      <c r="D17" s="98" t="s">
        <v>121</v>
      </c>
      <c r="E17" s="134" t="s">
        <v>453</v>
      </c>
      <c r="F17" s="97" t="s">
        <v>65</v>
      </c>
      <c r="G17" s="97" t="s">
        <v>8</v>
      </c>
      <c r="H17" s="97" t="s">
        <v>69</v>
      </c>
      <c r="I17" s="97" t="s">
        <v>269</v>
      </c>
      <c r="J17" s="98" t="s">
        <v>40</v>
      </c>
    </row>
    <row r="18" spans="2:10" ht="64.150000000000006" customHeight="1" x14ac:dyDescent="0.25">
      <c r="B18" s="97" t="s">
        <v>33</v>
      </c>
      <c r="C18" s="98" t="s">
        <v>121</v>
      </c>
      <c r="D18" s="98" t="s">
        <v>121</v>
      </c>
      <c r="E18" s="97" t="s">
        <v>547</v>
      </c>
      <c r="F18" s="97" t="s">
        <v>264</v>
      </c>
      <c r="G18" s="97" t="s">
        <v>264</v>
      </c>
      <c r="H18" s="97" t="s">
        <v>264</v>
      </c>
      <c r="I18" s="97" t="s">
        <v>264</v>
      </c>
      <c r="J18" s="98" t="s">
        <v>35</v>
      </c>
    </row>
    <row r="19" spans="2:10" ht="145.5" customHeight="1" x14ac:dyDescent="0.25">
      <c r="B19" s="97" t="s">
        <v>25</v>
      </c>
      <c r="C19" s="98" t="s">
        <v>121</v>
      </c>
      <c r="D19" s="98" t="s">
        <v>121</v>
      </c>
      <c r="E19" s="126" t="s">
        <v>598</v>
      </c>
      <c r="F19" s="97" t="s">
        <v>6</v>
      </c>
      <c r="G19" s="97" t="s">
        <v>8</v>
      </c>
      <c r="H19" s="97" t="s">
        <v>69</v>
      </c>
      <c r="I19" s="97" t="s">
        <v>267</v>
      </c>
      <c r="J19" s="98" t="s">
        <v>41</v>
      </c>
    </row>
    <row r="20" spans="2:10" ht="37.5" x14ac:dyDescent="0.25">
      <c r="B20" s="97" t="s">
        <v>26</v>
      </c>
      <c r="C20" s="98" t="s">
        <v>121</v>
      </c>
      <c r="D20" s="98" t="s">
        <v>121</v>
      </c>
      <c r="E20" s="97" t="s">
        <v>497</v>
      </c>
      <c r="F20" s="97" t="s">
        <v>65</v>
      </c>
      <c r="G20" s="97" t="s">
        <v>8</v>
      </c>
      <c r="H20" s="97" t="s">
        <v>69</v>
      </c>
      <c r="I20" s="97" t="s">
        <v>275</v>
      </c>
      <c r="J20" s="98" t="s">
        <v>42</v>
      </c>
    </row>
    <row r="21" spans="2:10" ht="50" x14ac:dyDescent="0.25">
      <c r="B21" s="97" t="s">
        <v>27</v>
      </c>
      <c r="C21" s="98" t="s">
        <v>121</v>
      </c>
      <c r="D21" s="98" t="s">
        <v>122</v>
      </c>
      <c r="E21" s="97" t="s">
        <v>380</v>
      </c>
      <c r="F21" s="97" t="s">
        <v>65</v>
      </c>
      <c r="G21" s="97" t="s">
        <v>8</v>
      </c>
      <c r="H21" s="97" t="s">
        <v>69</v>
      </c>
      <c r="I21" s="97" t="s">
        <v>269</v>
      </c>
      <c r="J21" s="98" t="s">
        <v>40</v>
      </c>
    </row>
    <row r="22" spans="2:10" ht="71.5" customHeight="1" x14ac:dyDescent="0.25">
      <c r="B22" s="97" t="s">
        <v>28</v>
      </c>
      <c r="C22" s="98" t="s">
        <v>121</v>
      </c>
      <c r="D22" s="98" t="s">
        <v>121</v>
      </c>
      <c r="E22" s="97" t="s">
        <v>548</v>
      </c>
      <c r="F22" s="97" t="s">
        <v>65</v>
      </c>
      <c r="G22" s="97" t="s">
        <v>8</v>
      </c>
      <c r="H22" s="97" t="s">
        <v>69</v>
      </c>
      <c r="I22" s="97" t="s">
        <v>275</v>
      </c>
      <c r="J22" s="98" t="s">
        <v>43</v>
      </c>
    </row>
    <row r="23" spans="2:10" ht="61.9" customHeight="1" x14ac:dyDescent="0.25">
      <c r="B23" s="97" t="s">
        <v>29</v>
      </c>
      <c r="C23" s="98" t="s">
        <v>121</v>
      </c>
      <c r="D23" s="98" t="s">
        <v>122</v>
      </c>
      <c r="E23" s="97" t="s">
        <v>549</v>
      </c>
      <c r="F23" s="97" t="s">
        <v>65</v>
      </c>
      <c r="G23" s="97" t="s">
        <v>8</v>
      </c>
      <c r="H23" s="97" t="s">
        <v>69</v>
      </c>
      <c r="I23" s="97" t="s">
        <v>269</v>
      </c>
      <c r="J23" s="98" t="s">
        <v>42</v>
      </c>
    </row>
    <row r="24" spans="2:10" ht="84.75" customHeight="1" x14ac:dyDescent="0.25">
      <c r="B24" s="97" t="s">
        <v>30</v>
      </c>
      <c r="C24" s="98" t="s">
        <v>121</v>
      </c>
      <c r="D24" s="98" t="s">
        <v>121</v>
      </c>
      <c r="E24" s="97" t="s">
        <v>550</v>
      </c>
      <c r="F24" s="97" t="s">
        <v>65</v>
      </c>
      <c r="G24" s="97" t="s">
        <v>68</v>
      </c>
      <c r="H24" s="97" t="s">
        <v>69</v>
      </c>
      <c r="I24" s="97" t="s">
        <v>273</v>
      </c>
      <c r="J24" s="98" t="s">
        <v>42</v>
      </c>
    </row>
    <row r="25" spans="2:10" ht="57" customHeight="1" x14ac:dyDescent="0.25">
      <c r="B25" s="97" t="s">
        <v>31</v>
      </c>
      <c r="C25" s="98" t="s">
        <v>121</v>
      </c>
      <c r="D25" s="98" t="s">
        <v>122</v>
      </c>
      <c r="E25" s="97" t="s">
        <v>551</v>
      </c>
      <c r="F25" s="97" t="s">
        <v>65</v>
      </c>
      <c r="G25" s="97" t="s">
        <v>68</v>
      </c>
      <c r="H25" s="97" t="s">
        <v>69</v>
      </c>
      <c r="I25" s="97" t="s">
        <v>273</v>
      </c>
      <c r="J25" s="98" t="s">
        <v>42</v>
      </c>
    </row>
    <row r="26" spans="2:10" ht="13" x14ac:dyDescent="0.3">
      <c r="B26" s="230" t="s">
        <v>487</v>
      </c>
      <c r="C26" s="230"/>
      <c r="D26" s="230"/>
      <c r="E26" s="230"/>
      <c r="F26" s="230"/>
      <c r="G26" s="230"/>
      <c r="H26" s="230"/>
      <c r="I26" s="230"/>
      <c r="J26" s="230"/>
    </row>
    <row r="27" spans="2:10" ht="25.9" customHeight="1" x14ac:dyDescent="0.25">
      <c r="B27" s="231" t="s">
        <v>524</v>
      </c>
      <c r="C27" s="241"/>
      <c r="D27" s="241"/>
      <c r="E27" s="241"/>
      <c r="F27" s="241"/>
      <c r="G27" s="241"/>
      <c r="H27" s="241"/>
      <c r="I27" s="241"/>
      <c r="J27" s="241"/>
    </row>
    <row r="28" spans="2:10" ht="13" x14ac:dyDescent="0.25">
      <c r="B28" s="273" t="s">
        <v>268</v>
      </c>
      <c r="C28" s="274"/>
      <c r="D28" s="274"/>
      <c r="E28" s="274"/>
      <c r="F28" s="274"/>
      <c r="G28" s="274"/>
      <c r="H28" s="274"/>
      <c r="I28" s="274"/>
      <c r="J28" s="275"/>
    </row>
    <row r="29" spans="2:10" ht="13.15" customHeight="1" x14ac:dyDescent="0.25">
      <c r="B29" s="231" t="s">
        <v>373</v>
      </c>
      <c r="C29" s="241"/>
      <c r="D29" s="241"/>
      <c r="E29" s="241"/>
      <c r="F29" s="241"/>
      <c r="G29" s="241"/>
      <c r="H29" s="241"/>
      <c r="I29" s="241"/>
      <c r="J29" s="241"/>
    </row>
  </sheetData>
  <sheetProtection algorithmName="SHA-512" hashValue="xSLFcvsWplNMxqIVJM90chuaCtsAo7DTyN3ItfXAe24Q7JlWvCSkXPqESlHqXomMKsAAsIY4qly16/IcwoLHkw==" saltValue="ADZ0zDNOkLdV90zilO2yYg==" spinCount="100000" sheet="1" objects="1" scenarios="1"/>
  <mergeCells count="7">
    <mergeCell ref="B26:J26"/>
    <mergeCell ref="B27:J27"/>
    <mergeCell ref="B28:J28"/>
    <mergeCell ref="B29:J29"/>
    <mergeCell ref="C2:J2"/>
    <mergeCell ref="C3:J3"/>
    <mergeCell ref="B4:J4"/>
  </mergeCells>
  <conditionalFormatting sqref="I8:I9">
    <cfRule type="expression" dxfId="289" priority="94">
      <formula>$C8="No"</formula>
    </cfRule>
  </conditionalFormatting>
  <conditionalFormatting sqref="F17:H17">
    <cfRule type="expression" dxfId="288" priority="81">
      <formula>$C17="No"</formula>
    </cfRule>
  </conditionalFormatting>
  <conditionalFormatting sqref="F8:H9">
    <cfRule type="expression" dxfId="287" priority="53">
      <formula>$C8="No"</formula>
    </cfRule>
  </conditionalFormatting>
  <conditionalFormatting sqref="I10">
    <cfRule type="expression" dxfId="286" priority="52">
      <formula>$C10="No"</formula>
    </cfRule>
  </conditionalFormatting>
  <conditionalFormatting sqref="F10:H10">
    <cfRule type="expression" dxfId="285" priority="51">
      <formula>$C10="No"</formula>
    </cfRule>
  </conditionalFormatting>
  <conditionalFormatting sqref="I14">
    <cfRule type="expression" dxfId="284" priority="50">
      <formula>$C14="No"</formula>
    </cfRule>
  </conditionalFormatting>
  <conditionalFormatting sqref="F14:H14">
    <cfRule type="expression" dxfId="283" priority="49">
      <formula>$C14="No"</formula>
    </cfRule>
  </conditionalFormatting>
  <conditionalFormatting sqref="F23:I25">
    <cfRule type="expression" dxfId="282" priority="48">
      <formula>$C23="No"</formula>
    </cfRule>
  </conditionalFormatting>
  <conditionalFormatting sqref="F19:I19">
    <cfRule type="expression" dxfId="281" priority="39">
      <formula>$C19="No"</formula>
    </cfRule>
  </conditionalFormatting>
  <conditionalFormatting sqref="E7">
    <cfRule type="expression" dxfId="280" priority="38">
      <formula>$C7="No"</formula>
    </cfRule>
  </conditionalFormatting>
  <conditionalFormatting sqref="E15:F15">
    <cfRule type="expression" dxfId="279" priority="20">
      <formula>$C15="No"</formula>
    </cfRule>
  </conditionalFormatting>
  <conditionalFormatting sqref="G15:I15">
    <cfRule type="expression" dxfId="278" priority="13">
      <formula>$C15="No"</formula>
    </cfRule>
  </conditionalFormatting>
  <conditionalFormatting sqref="E17">
    <cfRule type="expression" dxfId="277" priority="12">
      <formula>$C17="No"</formula>
    </cfRule>
  </conditionalFormatting>
  <conditionalFormatting sqref="I17">
    <cfRule type="expression" dxfId="276" priority="11">
      <formula>$C17="No"</formula>
    </cfRule>
  </conditionalFormatting>
  <conditionalFormatting sqref="J6:J25">
    <cfRule type="containsText" dxfId="275" priority="1" operator="containsText" text="Neutral">
      <formula>NOT(ISERROR(SEARCH("Neutral",J6)))</formula>
    </cfRule>
    <cfRule type="containsText" dxfId="274" priority="2" operator="containsText" text="Minor Negative">
      <formula>NOT(ISERROR(SEARCH("Minor Negative",J6)))</formula>
    </cfRule>
    <cfRule type="containsText" dxfId="273" priority="3" operator="containsText" text="Minor Positive">
      <formula>NOT(ISERROR(SEARCH("Minor Positive",J6)))</formula>
    </cfRule>
    <cfRule type="containsText" dxfId="272" priority="4" operator="containsText" text="Significant Negative">
      <formula>NOT(ISERROR(SEARCH("Significant Negative",J6)))</formula>
    </cfRule>
    <cfRule type="containsText" dxfId="271" priority="5" operator="containsText" text="Significant Positive">
      <formula>NOT(ISERROR(SEARCH("Significant Positive",J6)))</formula>
    </cfRule>
  </conditionalFormatting>
  <dataValidations count="10">
    <dataValidation type="list" allowBlank="1" showInputMessage="1" showErrorMessage="1" sqref="C6:D25" xr:uid="{A963E815-829D-4556-AB56-BE0D0269270D}">
      <formula1>yes1</formula1>
    </dataValidation>
    <dataValidation type="list" allowBlank="1" showInputMessage="1" showErrorMessage="1" sqref="J6:J25" xr:uid="{B98F59E8-8502-4C64-AD96-8746F5C22FEB}">
      <formula1>Significant_Positive</formula1>
    </dataValidation>
    <dataValidation type="list" allowBlank="1" showInputMessage="1" showErrorMessage="1" sqref="F7:F10 F13:F25" xr:uid="{C3C9E885-0F3F-4311-B69F-5C9B3E75D07B}">
      <formula1>Direct2</formula1>
    </dataValidation>
    <dataValidation type="list" allowBlank="1" showInputMessage="1" showErrorMessage="1" sqref="G7:G10 G13:G25" xr:uid="{B912DC16-8D7D-4A6D-9D23-92F442BDCDC2}">
      <formula1>duration2</formula1>
    </dataValidation>
    <dataValidation type="list" allowBlank="1" showInputMessage="1" showErrorMessage="1" sqref="H7:H10 H13:H25" xr:uid="{765EDBBB-CB3B-4B0F-AE72-F06BE92CAB74}">
      <formula1>PER</formula1>
    </dataValidation>
    <dataValidation type="list" allowBlank="1" showInputMessage="1" showErrorMessage="1" sqref="I7:I10 I13:I25" xr:uid="{F2FDD999-9A20-4C32-98D3-47BAC86CFF43}">
      <formula1>extt</formula1>
    </dataValidation>
    <dataValidation type="list" allowBlank="1" showInputMessage="1" showErrorMessage="1" sqref="I11:I12 I6" xr:uid="{66830A7B-7181-4A0F-AD27-2930C61E2D2E}">
      <formula1>local</formula1>
    </dataValidation>
    <dataValidation type="list" allowBlank="1" showInputMessage="1" showErrorMessage="1" sqref="H11:H12 H6" xr:uid="{12AE88D8-BACF-4CA1-B7F2-40675D7CBEC1}">
      <formula1>perm</formula1>
    </dataValidation>
    <dataValidation type="list" allowBlank="1" showInputMessage="1" showErrorMessage="1" sqref="G11:G12 G6" xr:uid="{756EEAFD-C07B-40AD-BA3B-D7F168ABC2C4}">
      <formula1>Short</formula1>
    </dataValidation>
    <dataValidation type="list" allowBlank="1" showInputMessage="1" showErrorMessage="1" sqref="F11:F12 F6" xr:uid="{81C37262-60E1-4E8F-ADEF-59FA71C6DCBE}">
      <formula1>directcu</formula1>
    </dataValidation>
  </dataValidations>
  <pageMargins left="0.7" right="0.7" top="0.75" bottom="0.75" header="0.3" footer="0.3"/>
  <pageSetup paperSize="9" orientation="portrait" horizontalDpi="4294967293" verticalDpi="4294967293" r:id="rId1"/>
  <customProperties>
    <customPr name="LastActive"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1AE73-D1BA-4A83-A223-929C15BE77DB}">
  <sheetPr codeName="Sheet9">
    <tabColor rgb="FFAAE1FC"/>
    <pageSetUpPr fitToPage="1"/>
  </sheetPr>
  <dimension ref="B2:K29"/>
  <sheetViews>
    <sheetView showGridLines="0" zoomScale="70" zoomScaleNormal="70" workbookViewId="0">
      <selection activeCell="K3" sqref="K3"/>
    </sheetView>
  </sheetViews>
  <sheetFormatPr defaultColWidth="8.7265625" defaultRowHeight="12.5" x14ac:dyDescent="0.25"/>
  <cols>
    <col min="1" max="1" width="4" style="117" customWidth="1"/>
    <col min="2" max="2" width="33.7265625" style="106" customWidth="1"/>
    <col min="3" max="3" width="14.7265625" style="116" hidden="1" customWidth="1"/>
    <col min="4" max="4" width="13.453125" style="116" customWidth="1"/>
    <col min="5" max="5" width="72.7265625" style="117" customWidth="1"/>
    <col min="6" max="6" width="15.26953125" style="117" customWidth="1"/>
    <col min="7" max="8" width="17.26953125" style="117" customWidth="1"/>
    <col min="9" max="9" width="15.26953125" style="117" customWidth="1"/>
    <col min="10" max="10" width="14.54296875" style="118" customWidth="1"/>
    <col min="11" max="11" width="45.26953125" style="117" customWidth="1"/>
    <col min="12" max="16384" width="8.7265625" style="117"/>
  </cols>
  <sheetData>
    <row r="2" spans="2:11" ht="13" x14ac:dyDescent="0.25">
      <c r="B2" s="135" t="s">
        <v>333</v>
      </c>
      <c r="C2" s="232" t="s">
        <v>404</v>
      </c>
      <c r="D2" s="233"/>
      <c r="E2" s="233"/>
      <c r="F2" s="233"/>
      <c r="G2" s="233"/>
      <c r="H2" s="233"/>
      <c r="I2" s="233"/>
      <c r="J2" s="276"/>
    </row>
    <row r="3" spans="2:11" ht="223.5" customHeight="1" x14ac:dyDescent="0.25">
      <c r="B3" s="130" t="s">
        <v>336</v>
      </c>
      <c r="C3" s="235" t="s">
        <v>443</v>
      </c>
      <c r="D3" s="236"/>
      <c r="E3" s="236"/>
      <c r="F3" s="236"/>
      <c r="G3" s="236"/>
      <c r="H3" s="236"/>
      <c r="I3" s="236"/>
      <c r="J3" s="277"/>
    </row>
    <row r="4" spans="2:11" ht="13" x14ac:dyDescent="0.25">
      <c r="B4" s="248" t="s">
        <v>447</v>
      </c>
      <c r="C4" s="248"/>
      <c r="D4" s="248"/>
      <c r="E4" s="248"/>
      <c r="F4" s="248"/>
      <c r="G4" s="248"/>
      <c r="H4" s="248"/>
      <c r="I4" s="248"/>
      <c r="J4" s="248"/>
    </row>
    <row r="5" spans="2:11" ht="52" x14ac:dyDescent="0.25">
      <c r="B5" s="130" t="s">
        <v>0</v>
      </c>
      <c r="C5" s="131" t="s">
        <v>335</v>
      </c>
      <c r="D5" s="131" t="s">
        <v>249</v>
      </c>
      <c r="E5" s="130" t="s">
        <v>1</v>
      </c>
      <c r="F5" s="130" t="s">
        <v>2</v>
      </c>
      <c r="G5" s="130" t="s">
        <v>3</v>
      </c>
      <c r="H5" s="132" t="s">
        <v>15</v>
      </c>
      <c r="I5" s="132" t="s">
        <v>14</v>
      </c>
      <c r="J5" s="131" t="s">
        <v>4</v>
      </c>
    </row>
    <row r="6" spans="2:11" ht="52.5" customHeight="1" x14ac:dyDescent="0.25">
      <c r="B6" s="97" t="s">
        <v>32</v>
      </c>
      <c r="C6" s="98" t="s">
        <v>121</v>
      </c>
      <c r="D6" s="98" t="s">
        <v>122</v>
      </c>
      <c r="E6" s="97" t="s">
        <v>676</v>
      </c>
      <c r="F6" s="97" t="s">
        <v>65</v>
      </c>
      <c r="G6" s="97" t="s">
        <v>68</v>
      </c>
      <c r="H6" s="97" t="s">
        <v>69</v>
      </c>
      <c r="I6" s="97" t="s">
        <v>269</v>
      </c>
      <c r="J6" s="98" t="s">
        <v>40</v>
      </c>
    </row>
    <row r="7" spans="2:11" ht="46.5" customHeight="1" x14ac:dyDescent="0.25">
      <c r="B7" s="97" t="s">
        <v>16</v>
      </c>
      <c r="C7" s="98" t="s">
        <v>121</v>
      </c>
      <c r="D7" s="98" t="s">
        <v>122</v>
      </c>
      <c r="E7" s="133" t="s">
        <v>337</v>
      </c>
      <c r="F7" s="97" t="s">
        <v>5</v>
      </c>
      <c r="G7" s="97" t="s">
        <v>7</v>
      </c>
      <c r="H7" s="97" t="s">
        <v>9</v>
      </c>
      <c r="I7" s="97" t="s">
        <v>270</v>
      </c>
      <c r="J7" s="98" t="s">
        <v>42</v>
      </c>
      <c r="K7" s="105"/>
    </row>
    <row r="8" spans="2:11" ht="186" customHeight="1" x14ac:dyDescent="0.25">
      <c r="B8" s="97" t="s">
        <v>17</v>
      </c>
      <c r="C8" s="98" t="s">
        <v>121</v>
      </c>
      <c r="D8" s="98" t="s">
        <v>121</v>
      </c>
      <c r="E8" s="126" t="s">
        <v>677</v>
      </c>
      <c r="F8" s="97" t="s">
        <v>264</v>
      </c>
      <c r="G8" s="97" t="s">
        <v>264</v>
      </c>
      <c r="H8" s="97" t="s">
        <v>264</v>
      </c>
      <c r="I8" s="97" t="s">
        <v>264</v>
      </c>
      <c r="J8" s="98" t="s">
        <v>35</v>
      </c>
    </row>
    <row r="9" spans="2:11" ht="166.9" customHeight="1" x14ac:dyDescent="0.25">
      <c r="B9" s="97" t="s">
        <v>34</v>
      </c>
      <c r="C9" s="98" t="s">
        <v>121</v>
      </c>
      <c r="D9" s="98" t="s">
        <v>121</v>
      </c>
      <c r="E9" s="126" t="s">
        <v>553</v>
      </c>
      <c r="F9" s="97" t="s">
        <v>65</v>
      </c>
      <c r="G9" s="97" t="s">
        <v>8</v>
      </c>
      <c r="H9" s="97" t="s">
        <v>9</v>
      </c>
      <c r="I9" s="97" t="s">
        <v>271</v>
      </c>
      <c r="J9" s="98" t="s">
        <v>43</v>
      </c>
    </row>
    <row r="10" spans="2:11" ht="114" customHeight="1" x14ac:dyDescent="0.25">
      <c r="B10" s="97" t="s">
        <v>263</v>
      </c>
      <c r="C10" s="98" t="s">
        <v>121</v>
      </c>
      <c r="D10" s="98" t="s">
        <v>121</v>
      </c>
      <c r="E10" s="126" t="s">
        <v>554</v>
      </c>
      <c r="F10" s="97" t="s">
        <v>6</v>
      </c>
      <c r="G10" s="97" t="s">
        <v>8</v>
      </c>
      <c r="H10" s="97" t="s">
        <v>69</v>
      </c>
      <c r="I10" s="97" t="s">
        <v>269</v>
      </c>
      <c r="J10" s="98" t="s">
        <v>43</v>
      </c>
    </row>
    <row r="11" spans="2:11" ht="37.5" x14ac:dyDescent="0.25">
      <c r="B11" s="97" t="s">
        <v>18</v>
      </c>
      <c r="C11" s="98" t="s">
        <v>121</v>
      </c>
      <c r="D11" s="98" t="s">
        <v>122</v>
      </c>
      <c r="E11" s="97" t="s">
        <v>338</v>
      </c>
      <c r="F11" s="97" t="s">
        <v>65</v>
      </c>
      <c r="G11" s="97" t="s">
        <v>7</v>
      </c>
      <c r="H11" s="97" t="s">
        <v>9</v>
      </c>
      <c r="I11" s="97" t="s">
        <v>270</v>
      </c>
      <c r="J11" s="98" t="s">
        <v>42</v>
      </c>
      <c r="K11" s="179"/>
    </row>
    <row r="12" spans="2:11" ht="50" x14ac:dyDescent="0.25">
      <c r="B12" s="97" t="s">
        <v>19</v>
      </c>
      <c r="C12" s="98" t="s">
        <v>121</v>
      </c>
      <c r="D12" s="98" t="s">
        <v>121</v>
      </c>
      <c r="E12" s="126" t="s">
        <v>555</v>
      </c>
      <c r="F12" s="97" t="s">
        <v>6</v>
      </c>
      <c r="G12" s="97" t="s">
        <v>8</v>
      </c>
      <c r="H12" s="97" t="s">
        <v>69</v>
      </c>
      <c r="I12" s="97" t="s">
        <v>269</v>
      </c>
      <c r="J12" s="98" t="s">
        <v>43</v>
      </c>
    </row>
    <row r="13" spans="2:11" ht="37.5" x14ac:dyDescent="0.25">
      <c r="B13" s="97" t="s">
        <v>20</v>
      </c>
      <c r="C13" s="98" t="s">
        <v>121</v>
      </c>
      <c r="D13" s="98" t="s">
        <v>122</v>
      </c>
      <c r="E13" s="97" t="s">
        <v>351</v>
      </c>
      <c r="F13" s="97" t="s">
        <v>65</v>
      </c>
      <c r="G13" s="97" t="s">
        <v>7</v>
      </c>
      <c r="H13" s="97" t="s">
        <v>9</v>
      </c>
      <c r="I13" s="97" t="s">
        <v>269</v>
      </c>
      <c r="J13" s="98" t="s">
        <v>42</v>
      </c>
    </row>
    <row r="14" spans="2:11" ht="37.5" x14ac:dyDescent="0.25">
      <c r="B14" s="97" t="s">
        <v>21</v>
      </c>
      <c r="C14" s="98" t="s">
        <v>121</v>
      </c>
      <c r="D14" s="98" t="s">
        <v>121</v>
      </c>
      <c r="E14" s="126" t="s">
        <v>556</v>
      </c>
      <c r="F14" s="97" t="s">
        <v>6</v>
      </c>
      <c r="G14" s="97" t="s">
        <v>8</v>
      </c>
      <c r="H14" s="97" t="s">
        <v>69</v>
      </c>
      <c r="I14" s="97" t="s">
        <v>269</v>
      </c>
      <c r="J14" s="98" t="s">
        <v>43</v>
      </c>
    </row>
    <row r="15" spans="2:11" ht="37.5" x14ac:dyDescent="0.25">
      <c r="B15" s="97" t="s">
        <v>22</v>
      </c>
      <c r="C15" s="98" t="s">
        <v>121</v>
      </c>
      <c r="D15" s="98" t="s">
        <v>122</v>
      </c>
      <c r="E15" s="97" t="s">
        <v>349</v>
      </c>
      <c r="F15" s="97" t="s">
        <v>264</v>
      </c>
      <c r="G15" s="97" t="s">
        <v>264</v>
      </c>
      <c r="H15" s="97" t="s">
        <v>264</v>
      </c>
      <c r="I15" s="97" t="s">
        <v>264</v>
      </c>
      <c r="J15" s="98" t="s">
        <v>35</v>
      </c>
    </row>
    <row r="16" spans="2:11" ht="64.150000000000006" customHeight="1" x14ac:dyDescent="0.25">
      <c r="B16" s="97" t="s">
        <v>23</v>
      </c>
      <c r="C16" s="98" t="s">
        <v>121</v>
      </c>
      <c r="D16" s="98" t="s">
        <v>121</v>
      </c>
      <c r="E16" s="97" t="s">
        <v>557</v>
      </c>
      <c r="F16" s="97" t="s">
        <v>264</v>
      </c>
      <c r="G16" s="97" t="s">
        <v>264</v>
      </c>
      <c r="H16" s="97" t="s">
        <v>264</v>
      </c>
      <c r="I16" s="97" t="s">
        <v>264</v>
      </c>
      <c r="J16" s="98" t="s">
        <v>35</v>
      </c>
    </row>
    <row r="17" spans="2:10" ht="52.9" customHeight="1" x14ac:dyDescent="0.25">
      <c r="B17" s="97" t="s">
        <v>24</v>
      </c>
      <c r="C17" s="98" t="s">
        <v>121</v>
      </c>
      <c r="D17" s="98" t="s">
        <v>121</v>
      </c>
      <c r="E17" s="134" t="s">
        <v>453</v>
      </c>
      <c r="F17" s="97" t="s">
        <v>65</v>
      </c>
      <c r="G17" s="97" t="s">
        <v>8</v>
      </c>
      <c r="H17" s="97" t="s">
        <v>69</v>
      </c>
      <c r="I17" s="97" t="s">
        <v>269</v>
      </c>
      <c r="J17" s="98" t="s">
        <v>40</v>
      </c>
    </row>
    <row r="18" spans="2:10" ht="50" x14ac:dyDescent="0.25">
      <c r="B18" s="97" t="s">
        <v>33</v>
      </c>
      <c r="C18" s="98" t="s">
        <v>121</v>
      </c>
      <c r="D18" s="98" t="s">
        <v>121</v>
      </c>
      <c r="E18" s="97" t="s">
        <v>569</v>
      </c>
      <c r="F18" s="97" t="s">
        <v>264</v>
      </c>
      <c r="G18" s="97" t="s">
        <v>264</v>
      </c>
      <c r="H18" s="97" t="s">
        <v>264</v>
      </c>
      <c r="I18" s="97" t="s">
        <v>264</v>
      </c>
      <c r="J18" s="98" t="s">
        <v>35</v>
      </c>
    </row>
    <row r="19" spans="2:10" ht="163.15" customHeight="1" x14ac:dyDescent="0.25">
      <c r="B19" s="97" t="s">
        <v>25</v>
      </c>
      <c r="C19" s="98" t="s">
        <v>121</v>
      </c>
      <c r="D19" s="98" t="s">
        <v>121</v>
      </c>
      <c r="E19" s="126" t="s">
        <v>570</v>
      </c>
      <c r="F19" s="97" t="s">
        <v>6</v>
      </c>
      <c r="G19" s="97" t="s">
        <v>8</v>
      </c>
      <c r="H19" s="97" t="s">
        <v>69</v>
      </c>
      <c r="I19" s="97" t="s">
        <v>267</v>
      </c>
      <c r="J19" s="98" t="s">
        <v>41</v>
      </c>
    </row>
    <row r="20" spans="2:10" ht="57.65" customHeight="1" x14ac:dyDescent="0.25">
      <c r="B20" s="97" t="s">
        <v>26</v>
      </c>
      <c r="C20" s="98" t="s">
        <v>121</v>
      </c>
      <c r="D20" s="98" t="s">
        <v>121</v>
      </c>
      <c r="E20" s="97" t="s">
        <v>405</v>
      </c>
      <c r="F20" s="97" t="s">
        <v>264</v>
      </c>
      <c r="G20" s="97" t="s">
        <v>264</v>
      </c>
      <c r="H20" s="97" t="s">
        <v>264</v>
      </c>
      <c r="I20" s="97" t="s">
        <v>264</v>
      </c>
      <c r="J20" s="98" t="s">
        <v>35</v>
      </c>
    </row>
    <row r="21" spans="2:10" ht="63.65" customHeight="1" x14ac:dyDescent="0.25">
      <c r="B21" s="97" t="s">
        <v>27</v>
      </c>
      <c r="C21" s="98" t="s">
        <v>121</v>
      </c>
      <c r="D21" s="98" t="s">
        <v>122</v>
      </c>
      <c r="E21" s="134" t="s">
        <v>407</v>
      </c>
      <c r="F21" s="97" t="s">
        <v>65</v>
      </c>
      <c r="G21" s="97" t="s">
        <v>7</v>
      </c>
      <c r="H21" s="97" t="s">
        <v>9</v>
      </c>
      <c r="I21" s="97" t="s">
        <v>269</v>
      </c>
      <c r="J21" s="98" t="s">
        <v>42</v>
      </c>
    </row>
    <row r="22" spans="2:10" ht="47.25" customHeight="1" x14ac:dyDescent="0.25">
      <c r="B22" s="97" t="s">
        <v>28</v>
      </c>
      <c r="C22" s="98" t="s">
        <v>121</v>
      </c>
      <c r="D22" s="98" t="s">
        <v>121</v>
      </c>
      <c r="E22" s="97" t="s">
        <v>571</v>
      </c>
      <c r="F22" s="97" t="s">
        <v>264</v>
      </c>
      <c r="G22" s="97" t="s">
        <v>264</v>
      </c>
      <c r="H22" s="97" t="s">
        <v>264</v>
      </c>
      <c r="I22" s="97" t="s">
        <v>264</v>
      </c>
      <c r="J22" s="98" t="s">
        <v>35</v>
      </c>
    </row>
    <row r="23" spans="2:10" ht="60" customHeight="1" x14ac:dyDescent="0.25">
      <c r="B23" s="97" t="s">
        <v>29</v>
      </c>
      <c r="C23" s="98" t="s">
        <v>121</v>
      </c>
      <c r="D23" s="98" t="s">
        <v>121</v>
      </c>
      <c r="E23" s="97" t="s">
        <v>572</v>
      </c>
      <c r="F23" s="97" t="s">
        <v>264</v>
      </c>
      <c r="G23" s="97" t="s">
        <v>264</v>
      </c>
      <c r="H23" s="97" t="s">
        <v>264</v>
      </c>
      <c r="I23" s="97" t="s">
        <v>264</v>
      </c>
      <c r="J23" s="98" t="s">
        <v>35</v>
      </c>
    </row>
    <row r="24" spans="2:10" ht="62.25" customHeight="1" x14ac:dyDescent="0.25">
      <c r="B24" s="97" t="s">
        <v>30</v>
      </c>
      <c r="C24" s="98" t="s">
        <v>121</v>
      </c>
      <c r="D24" s="98" t="s">
        <v>121</v>
      </c>
      <c r="E24" s="97" t="s">
        <v>406</v>
      </c>
      <c r="F24" s="97" t="s">
        <v>65</v>
      </c>
      <c r="G24" s="134" t="s">
        <v>68</v>
      </c>
      <c r="H24" s="97" t="s">
        <v>69</v>
      </c>
      <c r="I24" s="97" t="s">
        <v>273</v>
      </c>
      <c r="J24" s="98" t="s">
        <v>40</v>
      </c>
    </row>
    <row r="25" spans="2:10" ht="61.5" customHeight="1" x14ac:dyDescent="0.25">
      <c r="B25" s="97" t="s">
        <v>31</v>
      </c>
      <c r="C25" s="98" t="s">
        <v>121</v>
      </c>
      <c r="D25" s="98" t="s">
        <v>122</v>
      </c>
      <c r="E25" s="97" t="s">
        <v>408</v>
      </c>
      <c r="F25" s="97" t="s">
        <v>65</v>
      </c>
      <c r="G25" s="134" t="s">
        <v>68</v>
      </c>
      <c r="H25" s="97" t="s">
        <v>9</v>
      </c>
      <c r="I25" s="97" t="s">
        <v>270</v>
      </c>
      <c r="J25" s="98" t="s">
        <v>42</v>
      </c>
    </row>
    <row r="26" spans="2:10" ht="13" x14ac:dyDescent="0.3">
      <c r="B26" s="230" t="s">
        <v>487</v>
      </c>
      <c r="C26" s="230"/>
      <c r="D26" s="230"/>
      <c r="E26" s="230"/>
      <c r="F26" s="230"/>
      <c r="G26" s="230"/>
      <c r="H26" s="230"/>
      <c r="I26" s="230"/>
      <c r="J26" s="230"/>
    </row>
    <row r="27" spans="2:10" ht="24.65" customHeight="1" x14ac:dyDescent="0.25">
      <c r="B27" s="231" t="s">
        <v>345</v>
      </c>
      <c r="C27" s="241"/>
      <c r="D27" s="241"/>
      <c r="E27" s="241"/>
      <c r="F27" s="241"/>
      <c r="G27" s="241"/>
      <c r="H27" s="241"/>
      <c r="I27" s="241"/>
      <c r="J27" s="241"/>
    </row>
    <row r="28" spans="2:10" ht="13" x14ac:dyDescent="0.25">
      <c r="B28" s="273" t="s">
        <v>268</v>
      </c>
      <c r="C28" s="274"/>
      <c r="D28" s="274"/>
      <c r="E28" s="274"/>
      <c r="F28" s="274"/>
      <c r="G28" s="274"/>
      <c r="H28" s="274"/>
      <c r="I28" s="274"/>
      <c r="J28" s="275"/>
    </row>
    <row r="29" spans="2:10" ht="22.4" customHeight="1" x14ac:dyDescent="0.25">
      <c r="B29" s="231" t="s">
        <v>678</v>
      </c>
      <c r="C29" s="241"/>
      <c r="D29" s="241"/>
      <c r="E29" s="241"/>
      <c r="F29" s="241"/>
      <c r="G29" s="241"/>
      <c r="H29" s="241"/>
      <c r="I29" s="241"/>
      <c r="J29" s="241"/>
    </row>
  </sheetData>
  <sheetProtection algorithmName="SHA-512" hashValue="gOhLuy0PHvLSsJ6ZThXNQcp+mpHUOet5JpHLMNlZkn9rHSl4cVdMZ22UyvdXHNGPo7risq1u2kxGfzWKRMsrpg==" saltValue="CH9uv/s+cmjc5eMbcGkykA==" spinCount="100000" sheet="1" objects="1" scenarios="1"/>
  <mergeCells count="7">
    <mergeCell ref="B26:J26"/>
    <mergeCell ref="B27:J27"/>
    <mergeCell ref="B28:J28"/>
    <mergeCell ref="B29:J29"/>
    <mergeCell ref="C2:J2"/>
    <mergeCell ref="C3:J3"/>
    <mergeCell ref="B4:J4"/>
  </mergeCells>
  <conditionalFormatting sqref="J19 J24:J25 J21 J9 J11:J14">
    <cfRule type="containsText" dxfId="270" priority="84" operator="containsText" text="Neutral">
      <formula>NOT(ISERROR(SEARCH("Neutral",J9)))</formula>
    </cfRule>
    <cfRule type="containsText" dxfId="269" priority="85" operator="containsText" text="Minor Negative">
      <formula>NOT(ISERROR(SEARCH("Minor Negative",J9)))</formula>
    </cfRule>
    <cfRule type="containsText" dxfId="268" priority="86" operator="containsText" text="Minor Positive">
      <formula>NOT(ISERROR(SEARCH("Minor Positive",J9)))</formula>
    </cfRule>
    <cfRule type="containsText" dxfId="267" priority="87" operator="containsText" text="Significant Negative">
      <formula>NOT(ISERROR(SEARCH("Significant Negative",J9)))</formula>
    </cfRule>
    <cfRule type="containsText" dxfId="266" priority="88" operator="containsText" text="Significant Positive">
      <formula>NOT(ISERROR(SEARCH("Significant Positive",J9)))</formula>
    </cfRule>
  </conditionalFormatting>
  <conditionalFormatting sqref="C6:D7 C19:J19 C8:E10 J9 C17:D18 J21 C20:D22 C23:E23 C11:J11 C13:J14 C12:E12 J12 C16:E16 C15:F15 C24:J25">
    <cfRule type="expression" dxfId="265" priority="83">
      <formula>$C6="No"</formula>
    </cfRule>
  </conditionalFormatting>
  <conditionalFormatting sqref="J6">
    <cfRule type="containsText" dxfId="264" priority="78" operator="containsText" text="Neutral">
      <formula>NOT(ISERROR(SEARCH("Neutral",J6)))</formula>
    </cfRule>
    <cfRule type="containsText" dxfId="263" priority="79" operator="containsText" text="Minor Negative">
      <formula>NOT(ISERROR(SEARCH("Minor Negative",J6)))</formula>
    </cfRule>
    <cfRule type="containsText" dxfId="262" priority="80" operator="containsText" text="Minor Positive">
      <formula>NOT(ISERROR(SEARCH("Minor Positive",J6)))</formula>
    </cfRule>
    <cfRule type="containsText" dxfId="261" priority="81" operator="containsText" text="Significant Negative">
      <formula>NOT(ISERROR(SEARCH("Significant Negative",J6)))</formula>
    </cfRule>
    <cfRule type="containsText" dxfId="260" priority="82" operator="containsText" text="Significant Positive">
      <formula>NOT(ISERROR(SEARCH("Significant Positive",J6)))</formula>
    </cfRule>
  </conditionalFormatting>
  <conditionalFormatting sqref="J6">
    <cfRule type="expression" dxfId="259" priority="77">
      <formula>$C6="No"</formula>
    </cfRule>
  </conditionalFormatting>
  <conditionalFormatting sqref="F6:I6">
    <cfRule type="expression" dxfId="258" priority="76">
      <formula>$C6="No"</formula>
    </cfRule>
  </conditionalFormatting>
  <conditionalFormatting sqref="J7">
    <cfRule type="containsText" dxfId="257" priority="71" operator="containsText" text="Neutral">
      <formula>NOT(ISERROR(SEARCH("Neutral",J7)))</formula>
    </cfRule>
    <cfRule type="containsText" dxfId="256" priority="72" operator="containsText" text="Minor Negative">
      <formula>NOT(ISERROR(SEARCH("Minor Negative",J7)))</formula>
    </cfRule>
    <cfRule type="containsText" dxfId="255" priority="73" operator="containsText" text="Minor Positive">
      <formula>NOT(ISERROR(SEARCH("Minor Positive",J7)))</formula>
    </cfRule>
    <cfRule type="containsText" dxfId="254" priority="74" operator="containsText" text="Significant Negative">
      <formula>NOT(ISERROR(SEARCH("Significant Negative",J7)))</formula>
    </cfRule>
    <cfRule type="containsText" dxfId="253" priority="75" operator="containsText" text="Significant Positive">
      <formula>NOT(ISERROR(SEARCH("Significant Positive",J7)))</formula>
    </cfRule>
  </conditionalFormatting>
  <conditionalFormatting sqref="E7:J7 F9:I9">
    <cfRule type="expression" dxfId="252" priority="70">
      <formula>$C7="No"</formula>
    </cfRule>
  </conditionalFormatting>
  <conditionalFormatting sqref="J17">
    <cfRule type="containsText" dxfId="251" priority="65" operator="containsText" text="Neutral">
      <formula>NOT(ISERROR(SEARCH("Neutral",J17)))</formula>
    </cfRule>
    <cfRule type="containsText" dxfId="250" priority="66" operator="containsText" text="Minor Negative">
      <formula>NOT(ISERROR(SEARCH("Minor Negative",J17)))</formula>
    </cfRule>
    <cfRule type="containsText" dxfId="249" priority="67" operator="containsText" text="Minor Positive">
      <formula>NOT(ISERROR(SEARCH("Minor Positive",J17)))</formula>
    </cfRule>
    <cfRule type="containsText" dxfId="248" priority="68" operator="containsText" text="Significant Negative">
      <formula>NOT(ISERROR(SEARCH("Significant Negative",J17)))</formula>
    </cfRule>
    <cfRule type="containsText" dxfId="247" priority="69" operator="containsText" text="Significant Positive">
      <formula>NOT(ISERROR(SEARCH("Significant Positive",J17)))</formula>
    </cfRule>
  </conditionalFormatting>
  <conditionalFormatting sqref="J17">
    <cfRule type="expression" dxfId="246" priority="64">
      <formula>$C17="No"</formula>
    </cfRule>
  </conditionalFormatting>
  <conditionalFormatting sqref="F17:H17">
    <cfRule type="expression" dxfId="245" priority="63">
      <formula>$C17="No"</formula>
    </cfRule>
  </conditionalFormatting>
  <conditionalFormatting sqref="J18">
    <cfRule type="containsText" dxfId="244" priority="58" operator="containsText" text="Neutral">
      <formula>NOT(ISERROR(SEARCH("Neutral",J18)))</formula>
    </cfRule>
    <cfRule type="containsText" dxfId="243" priority="59" operator="containsText" text="Minor Negative">
      <formula>NOT(ISERROR(SEARCH("Minor Negative",J18)))</formula>
    </cfRule>
    <cfRule type="containsText" dxfId="242" priority="60" operator="containsText" text="Minor Positive">
      <formula>NOT(ISERROR(SEARCH("Minor Positive",J18)))</formula>
    </cfRule>
    <cfRule type="containsText" dxfId="241" priority="61" operator="containsText" text="Significant Negative">
      <formula>NOT(ISERROR(SEARCH("Significant Negative",J18)))</formula>
    </cfRule>
    <cfRule type="containsText" dxfId="240" priority="62" operator="containsText" text="Significant Positive">
      <formula>NOT(ISERROR(SEARCH("Significant Positive",J18)))</formula>
    </cfRule>
  </conditionalFormatting>
  <conditionalFormatting sqref="E18:J18">
    <cfRule type="expression" dxfId="239" priority="57">
      <formula>$C18="No"</formula>
    </cfRule>
  </conditionalFormatting>
  <conditionalFormatting sqref="J22">
    <cfRule type="containsText" dxfId="238" priority="52" operator="containsText" text="Neutral">
      <formula>NOT(ISERROR(SEARCH("Neutral",J22)))</formula>
    </cfRule>
    <cfRule type="containsText" dxfId="237" priority="53" operator="containsText" text="Minor Negative">
      <formula>NOT(ISERROR(SEARCH("Minor Negative",J22)))</formula>
    </cfRule>
    <cfRule type="containsText" dxfId="236" priority="54" operator="containsText" text="Minor Positive">
      <formula>NOT(ISERROR(SEARCH("Minor Positive",J22)))</formula>
    </cfRule>
    <cfRule type="containsText" dxfId="235" priority="55" operator="containsText" text="Significant Negative">
      <formula>NOT(ISERROR(SEARCH("Significant Negative",J22)))</formula>
    </cfRule>
    <cfRule type="containsText" dxfId="234" priority="56" operator="containsText" text="Significant Positive">
      <formula>NOT(ISERROR(SEARCH("Significant Positive",J22)))</formula>
    </cfRule>
  </conditionalFormatting>
  <conditionalFormatting sqref="F22:J22 F21:I21">
    <cfRule type="expression" dxfId="233" priority="51">
      <formula>$C21="No"</formula>
    </cfRule>
  </conditionalFormatting>
  <conditionalFormatting sqref="E22">
    <cfRule type="expression" dxfId="232" priority="50">
      <formula>$C22="No"</formula>
    </cfRule>
  </conditionalFormatting>
  <conditionalFormatting sqref="J20">
    <cfRule type="containsText" dxfId="231" priority="45" operator="containsText" text="Neutral">
      <formula>NOT(ISERROR(SEARCH("Neutral",J20)))</formula>
    </cfRule>
    <cfRule type="containsText" dxfId="230" priority="46" operator="containsText" text="Minor Negative">
      <formula>NOT(ISERROR(SEARCH("Minor Negative",J20)))</formula>
    </cfRule>
    <cfRule type="containsText" dxfId="229" priority="47" operator="containsText" text="Minor Positive">
      <formula>NOT(ISERROR(SEARCH("Minor Positive",J20)))</formula>
    </cfRule>
    <cfRule type="containsText" dxfId="228" priority="48" operator="containsText" text="Significant Negative">
      <formula>NOT(ISERROR(SEARCH("Significant Negative",J20)))</formula>
    </cfRule>
    <cfRule type="containsText" dxfId="227" priority="49" operator="containsText" text="Significant Positive">
      <formula>NOT(ISERROR(SEARCH("Significant Positive",J20)))</formula>
    </cfRule>
  </conditionalFormatting>
  <conditionalFormatting sqref="E20 J20">
    <cfRule type="expression" dxfId="226" priority="44">
      <formula>$C20="No"</formula>
    </cfRule>
  </conditionalFormatting>
  <conditionalFormatting sqref="F20:I20">
    <cfRule type="expression" dxfId="225" priority="43">
      <formula>$C20="No"</formula>
    </cfRule>
  </conditionalFormatting>
  <conditionalFormatting sqref="J10">
    <cfRule type="containsText" dxfId="224" priority="38" operator="containsText" text="Neutral">
      <formula>NOT(ISERROR(SEARCH("Neutral",J10)))</formula>
    </cfRule>
    <cfRule type="containsText" dxfId="223" priority="39" operator="containsText" text="Minor Negative">
      <formula>NOT(ISERROR(SEARCH("Minor Negative",J10)))</formula>
    </cfRule>
    <cfRule type="containsText" dxfId="222" priority="40" operator="containsText" text="Minor Positive">
      <formula>NOT(ISERROR(SEARCH("Minor Positive",J10)))</formula>
    </cfRule>
    <cfRule type="containsText" dxfId="221" priority="41" operator="containsText" text="Significant Negative">
      <formula>NOT(ISERROR(SEARCH("Significant Negative",J10)))</formula>
    </cfRule>
    <cfRule type="containsText" dxfId="220" priority="42" operator="containsText" text="Significant Positive">
      <formula>NOT(ISERROR(SEARCH("Significant Positive",J10)))</formula>
    </cfRule>
  </conditionalFormatting>
  <conditionalFormatting sqref="F10:J10">
    <cfRule type="expression" dxfId="219" priority="37">
      <formula>$C10="No"</formula>
    </cfRule>
  </conditionalFormatting>
  <conditionalFormatting sqref="F12:I12">
    <cfRule type="expression" dxfId="218" priority="36">
      <formula>$C12="No"</formula>
    </cfRule>
  </conditionalFormatting>
  <conditionalFormatting sqref="G15:I15">
    <cfRule type="expression" dxfId="217" priority="29">
      <formula>$C15="No"</formula>
    </cfRule>
  </conditionalFormatting>
  <conditionalFormatting sqref="E6">
    <cfRule type="expression" dxfId="216" priority="28">
      <formula>$C6="No"</formula>
    </cfRule>
  </conditionalFormatting>
  <conditionalFormatting sqref="E17">
    <cfRule type="expression" dxfId="215" priority="27">
      <formula>$C17="No"</formula>
    </cfRule>
  </conditionalFormatting>
  <conditionalFormatting sqref="I17">
    <cfRule type="expression" dxfId="214" priority="26">
      <formula>$C17="No"</formula>
    </cfRule>
  </conditionalFormatting>
  <conditionalFormatting sqref="J6:J7 J9:J15 J17:J22 J24:J25">
    <cfRule type="containsText" dxfId="213" priority="31" operator="containsText" text="Neutral">
      <formula>NOT(ISERROR(SEARCH("Neutral",J6)))</formula>
    </cfRule>
    <cfRule type="containsText" dxfId="212" priority="32" operator="containsText" text="Minor Negative">
      <formula>NOT(ISERROR(SEARCH("Minor Negative",J6)))</formula>
    </cfRule>
    <cfRule type="containsText" dxfId="211" priority="33" operator="containsText" text="Minor Positive">
      <formula>NOT(ISERROR(SEARCH("Minor Positive",J6)))</formula>
    </cfRule>
    <cfRule type="containsText" dxfId="210" priority="34" operator="containsText" text="Significant Negative">
      <formula>NOT(ISERROR(SEARCH("Significant Negative",J6)))</formula>
    </cfRule>
    <cfRule type="containsText" dxfId="209" priority="35" operator="containsText" text="Significant Positive">
      <formula>NOT(ISERROR(SEARCH("Significant Positive",J6)))</formula>
    </cfRule>
  </conditionalFormatting>
  <conditionalFormatting sqref="F8">
    <cfRule type="expression" dxfId="208" priority="25">
      <formula>$C8="No"</formula>
    </cfRule>
  </conditionalFormatting>
  <conditionalFormatting sqref="G8:I8">
    <cfRule type="expression" dxfId="207" priority="19">
      <formula>$C8="No"</formula>
    </cfRule>
  </conditionalFormatting>
  <conditionalFormatting sqref="J8">
    <cfRule type="containsText" dxfId="206" priority="20" operator="containsText" text="Neutral">
      <formula>NOT(ISERROR(SEARCH("Neutral",J8)))</formula>
    </cfRule>
    <cfRule type="containsText" dxfId="205" priority="21" operator="containsText" text="Minor Negative">
      <formula>NOT(ISERROR(SEARCH("Minor Negative",J8)))</formula>
    </cfRule>
    <cfRule type="containsText" dxfId="204" priority="22" operator="containsText" text="Minor Positive">
      <formula>NOT(ISERROR(SEARCH("Minor Positive",J8)))</formula>
    </cfRule>
    <cfRule type="containsText" dxfId="203" priority="23" operator="containsText" text="Significant Negative">
      <formula>NOT(ISERROR(SEARCH("Significant Negative",J8)))</formula>
    </cfRule>
    <cfRule type="containsText" dxfId="202" priority="24" operator="containsText" text="Significant Positive">
      <formula>NOT(ISERROR(SEARCH("Significant Positive",J8)))</formula>
    </cfRule>
  </conditionalFormatting>
  <conditionalFormatting sqref="F16">
    <cfRule type="expression" dxfId="201" priority="18">
      <formula>$C16="No"</formula>
    </cfRule>
  </conditionalFormatting>
  <conditionalFormatting sqref="G16:I16">
    <cfRule type="expression" dxfId="200" priority="12">
      <formula>$C16="No"</formula>
    </cfRule>
  </conditionalFormatting>
  <conditionalFormatting sqref="J16">
    <cfRule type="containsText" dxfId="199" priority="13" operator="containsText" text="Neutral">
      <formula>NOT(ISERROR(SEARCH("Neutral",J16)))</formula>
    </cfRule>
    <cfRule type="containsText" dxfId="198" priority="14" operator="containsText" text="Minor Negative">
      <formula>NOT(ISERROR(SEARCH("Minor Negative",J16)))</formula>
    </cfRule>
    <cfRule type="containsText" dxfId="197" priority="15" operator="containsText" text="Minor Positive">
      <formula>NOT(ISERROR(SEARCH("Minor Positive",J16)))</formula>
    </cfRule>
    <cfRule type="containsText" dxfId="196" priority="16" operator="containsText" text="Significant Negative">
      <formula>NOT(ISERROR(SEARCH("Significant Negative",J16)))</formula>
    </cfRule>
    <cfRule type="containsText" dxfId="195" priority="17" operator="containsText" text="Significant Positive">
      <formula>NOT(ISERROR(SEARCH("Significant Positive",J16)))</formula>
    </cfRule>
  </conditionalFormatting>
  <conditionalFormatting sqref="J23">
    <cfRule type="containsText" dxfId="194" priority="7" operator="containsText" text="Neutral">
      <formula>NOT(ISERROR(SEARCH("Neutral",J23)))</formula>
    </cfRule>
    <cfRule type="containsText" dxfId="193" priority="8" operator="containsText" text="Minor Negative">
      <formula>NOT(ISERROR(SEARCH("Minor Negative",J23)))</formula>
    </cfRule>
    <cfRule type="containsText" dxfId="192" priority="9" operator="containsText" text="Minor Positive">
      <formula>NOT(ISERROR(SEARCH("Minor Positive",J23)))</formula>
    </cfRule>
    <cfRule type="containsText" dxfId="191" priority="10" operator="containsText" text="Significant Negative">
      <formula>NOT(ISERROR(SEARCH("Significant Negative",J23)))</formula>
    </cfRule>
    <cfRule type="containsText" dxfId="190" priority="11" operator="containsText" text="Significant Positive">
      <formula>NOT(ISERROR(SEARCH("Significant Positive",J23)))</formula>
    </cfRule>
  </conditionalFormatting>
  <conditionalFormatting sqref="F23:J23">
    <cfRule type="expression" dxfId="189" priority="6">
      <formula>$C23="No"</formula>
    </cfRule>
  </conditionalFormatting>
  <conditionalFormatting sqref="J23">
    <cfRule type="containsText" dxfId="188" priority="1" operator="containsText" text="Neutral">
      <formula>NOT(ISERROR(SEARCH("Neutral",J23)))</formula>
    </cfRule>
    <cfRule type="containsText" dxfId="187" priority="2" operator="containsText" text="Minor Negative">
      <formula>NOT(ISERROR(SEARCH("Minor Negative",J23)))</formula>
    </cfRule>
    <cfRule type="containsText" dxfId="186" priority="3" operator="containsText" text="Minor Positive">
      <formula>NOT(ISERROR(SEARCH("Minor Positive",J23)))</formula>
    </cfRule>
    <cfRule type="containsText" dxfId="185" priority="4" operator="containsText" text="Significant Negative">
      <formula>NOT(ISERROR(SEARCH("Significant Negative",J23)))</formula>
    </cfRule>
    <cfRule type="containsText" dxfId="184" priority="5" operator="containsText" text="Significant Positive">
      <formula>NOT(ISERROR(SEARCH("Significant Positive",J23)))</formula>
    </cfRule>
  </conditionalFormatting>
  <dataValidations count="6">
    <dataValidation type="list" allowBlank="1" showInputMessage="1" showErrorMessage="1" sqref="J6:J25" xr:uid="{37B0F0B3-B2B2-49B2-9197-7CE8AAA7CE24}">
      <formula1>Significant_Positive</formula1>
    </dataValidation>
    <dataValidation type="list" allowBlank="1" showInputMessage="1" showErrorMessage="1" sqref="C6:D25" xr:uid="{E63E17D6-EFBB-44C5-88A2-986D41DDA226}">
      <formula1>yes1</formula1>
    </dataValidation>
    <dataValidation type="list" allowBlank="1" showInputMessage="1" showErrorMessage="1" sqref="F6:F25" xr:uid="{97110B55-BDAB-46FE-A8FD-36F0A23B2506}">
      <formula1>Direct2</formula1>
    </dataValidation>
    <dataValidation type="list" allowBlank="1" showInputMessage="1" showErrorMessage="1" sqref="G6:G25" xr:uid="{3D2E1706-2C74-4A31-B933-D049720728A8}">
      <formula1>duration2</formula1>
    </dataValidation>
    <dataValidation type="list" allowBlank="1" showInputMessage="1" showErrorMessage="1" sqref="H6:H25" xr:uid="{0E1A84FE-03CD-4701-A1C8-7E47ACCEB237}">
      <formula1>PER</formula1>
    </dataValidation>
    <dataValidation type="list" allowBlank="1" showInputMessage="1" showErrorMessage="1" sqref="I6:I25" xr:uid="{15F83226-D689-4BEA-AB23-785F86DD97F1}">
      <formula1>extt</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customProperties>
    <customPr name="LastActive"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23D64-AEEF-4D19-B5E5-EF4B288D5CAE}">
  <sheetPr codeName="Sheet11">
    <tabColor rgb="FFAAE1FC"/>
  </sheetPr>
  <dimension ref="B2:J29"/>
  <sheetViews>
    <sheetView showGridLines="0" zoomScale="70" zoomScaleNormal="70" workbookViewId="0">
      <selection activeCell="M5" sqref="M5"/>
    </sheetView>
  </sheetViews>
  <sheetFormatPr defaultColWidth="8.7265625" defaultRowHeight="12.5" x14ac:dyDescent="0.25"/>
  <cols>
    <col min="1" max="1" width="3" style="117" customWidth="1"/>
    <col min="2" max="2" width="32" style="106" customWidth="1"/>
    <col min="3" max="3" width="13.26953125" style="104" hidden="1" customWidth="1"/>
    <col min="4" max="4" width="12.7265625" style="104" customWidth="1"/>
    <col min="5" max="5" width="69.7265625" style="117" customWidth="1"/>
    <col min="6" max="6" width="14.26953125" style="117" customWidth="1"/>
    <col min="7" max="7" width="14.7265625" style="117" customWidth="1"/>
    <col min="8" max="8" width="16.7265625" style="117" customWidth="1"/>
    <col min="9" max="9" width="14" style="117" customWidth="1"/>
    <col min="10" max="10" width="17.26953125" style="118" customWidth="1"/>
    <col min="11" max="16384" width="8.7265625" style="117"/>
  </cols>
  <sheetData>
    <row r="2" spans="2:10" ht="13" x14ac:dyDescent="0.25">
      <c r="B2" s="130" t="s">
        <v>333</v>
      </c>
      <c r="C2" s="242" t="s">
        <v>400</v>
      </c>
      <c r="D2" s="243"/>
      <c r="E2" s="243"/>
      <c r="F2" s="243"/>
      <c r="G2" s="243"/>
      <c r="H2" s="243"/>
      <c r="I2" s="243"/>
      <c r="J2" s="244"/>
    </row>
    <row r="3" spans="2:10" ht="149.25" customHeight="1" x14ac:dyDescent="0.25">
      <c r="B3" s="130" t="s">
        <v>336</v>
      </c>
      <c r="C3" s="245" t="s">
        <v>403</v>
      </c>
      <c r="D3" s="246"/>
      <c r="E3" s="246"/>
      <c r="F3" s="246"/>
      <c r="G3" s="246"/>
      <c r="H3" s="246"/>
      <c r="I3" s="246"/>
      <c r="J3" s="247"/>
    </row>
    <row r="4" spans="2:10" ht="13" x14ac:dyDescent="0.25">
      <c r="B4" s="238" t="s">
        <v>447</v>
      </c>
      <c r="C4" s="239"/>
      <c r="D4" s="239"/>
      <c r="E4" s="239"/>
      <c r="F4" s="239"/>
      <c r="G4" s="239"/>
      <c r="H4" s="239"/>
      <c r="I4" s="239"/>
      <c r="J4" s="240"/>
    </row>
    <row r="5" spans="2:10" ht="52" x14ac:dyDescent="0.25">
      <c r="B5" s="136" t="s">
        <v>0</v>
      </c>
      <c r="C5" s="137" t="s">
        <v>123</v>
      </c>
      <c r="D5" s="137" t="s">
        <v>249</v>
      </c>
      <c r="E5" s="136" t="s">
        <v>1</v>
      </c>
      <c r="F5" s="136" t="s">
        <v>2</v>
      </c>
      <c r="G5" s="136" t="s">
        <v>3</v>
      </c>
      <c r="H5" s="138" t="s">
        <v>15</v>
      </c>
      <c r="I5" s="138" t="s">
        <v>14</v>
      </c>
      <c r="J5" s="137" t="s">
        <v>4</v>
      </c>
    </row>
    <row r="6" spans="2:10" ht="50" x14ac:dyDescent="0.25">
      <c r="B6" s="97" t="s">
        <v>32</v>
      </c>
      <c r="C6" s="98" t="s">
        <v>121</v>
      </c>
      <c r="D6" s="98" t="s">
        <v>122</v>
      </c>
      <c r="E6" s="97" t="s">
        <v>679</v>
      </c>
      <c r="F6" s="97" t="s">
        <v>65</v>
      </c>
      <c r="G6" s="97" t="s">
        <v>68</v>
      </c>
      <c r="H6" s="97" t="s">
        <v>69</v>
      </c>
      <c r="I6" s="97" t="s">
        <v>269</v>
      </c>
      <c r="J6" s="98" t="s">
        <v>40</v>
      </c>
    </row>
    <row r="7" spans="2:10" ht="74.150000000000006" customHeight="1" x14ac:dyDescent="0.25">
      <c r="B7" s="97" t="s">
        <v>16</v>
      </c>
      <c r="C7" s="98" t="s">
        <v>121</v>
      </c>
      <c r="D7" s="98" t="s">
        <v>122</v>
      </c>
      <c r="E7" s="133" t="s">
        <v>343</v>
      </c>
      <c r="F7" s="97" t="s">
        <v>5</v>
      </c>
      <c r="G7" s="97" t="s">
        <v>7</v>
      </c>
      <c r="H7" s="97" t="s">
        <v>9</v>
      </c>
      <c r="I7" s="97" t="s">
        <v>270</v>
      </c>
      <c r="J7" s="98" t="s">
        <v>42</v>
      </c>
    </row>
    <row r="8" spans="2:10" ht="50" x14ac:dyDescent="0.25">
      <c r="B8" s="97" t="s">
        <v>17</v>
      </c>
      <c r="C8" s="98" t="s">
        <v>121</v>
      </c>
      <c r="D8" s="98" t="s">
        <v>121</v>
      </c>
      <c r="E8" s="97" t="s">
        <v>573</v>
      </c>
      <c r="F8" s="97" t="s">
        <v>65</v>
      </c>
      <c r="G8" s="97" t="s">
        <v>68</v>
      </c>
      <c r="H8" s="97" t="s">
        <v>69</v>
      </c>
      <c r="I8" s="97" t="s">
        <v>270</v>
      </c>
      <c r="J8" s="98" t="s">
        <v>40</v>
      </c>
    </row>
    <row r="9" spans="2:10" ht="135" customHeight="1" x14ac:dyDescent="0.25">
      <c r="B9" s="97" t="s">
        <v>34</v>
      </c>
      <c r="C9" s="98" t="s">
        <v>121</v>
      </c>
      <c r="D9" s="98" t="s">
        <v>121</v>
      </c>
      <c r="E9" s="126" t="s">
        <v>574</v>
      </c>
      <c r="F9" s="97" t="s">
        <v>65</v>
      </c>
      <c r="G9" s="97" t="s">
        <v>8</v>
      </c>
      <c r="H9" s="97" t="s">
        <v>9</v>
      </c>
      <c r="I9" s="97" t="s">
        <v>270</v>
      </c>
      <c r="J9" s="98" t="s">
        <v>43</v>
      </c>
    </row>
    <row r="10" spans="2:10" ht="62.5" x14ac:dyDescent="0.25">
      <c r="B10" s="97" t="s">
        <v>263</v>
      </c>
      <c r="C10" s="98" t="s">
        <v>121</v>
      </c>
      <c r="D10" s="98" t="s">
        <v>121</v>
      </c>
      <c r="E10" s="97" t="s">
        <v>575</v>
      </c>
      <c r="F10" s="97" t="s">
        <v>65</v>
      </c>
      <c r="G10" s="97" t="s">
        <v>8</v>
      </c>
      <c r="H10" s="97" t="s">
        <v>69</v>
      </c>
      <c r="I10" s="97" t="s">
        <v>269</v>
      </c>
      <c r="J10" s="98" t="s">
        <v>42</v>
      </c>
    </row>
    <row r="11" spans="2:10" ht="37.5" x14ac:dyDescent="0.25">
      <c r="B11" s="97" t="s">
        <v>18</v>
      </c>
      <c r="C11" s="125" t="s">
        <v>121</v>
      </c>
      <c r="D11" s="125" t="s">
        <v>122</v>
      </c>
      <c r="E11" s="97" t="s">
        <v>344</v>
      </c>
      <c r="F11" s="97" t="s">
        <v>65</v>
      </c>
      <c r="G11" s="97" t="s">
        <v>7</v>
      </c>
      <c r="H11" s="97" t="s">
        <v>9</v>
      </c>
      <c r="I11" s="97" t="s">
        <v>270</v>
      </c>
      <c r="J11" s="98" t="s">
        <v>42</v>
      </c>
    </row>
    <row r="12" spans="2:10" ht="37.5" x14ac:dyDescent="0.25">
      <c r="B12" s="97" t="s">
        <v>19</v>
      </c>
      <c r="C12" s="125" t="s">
        <v>121</v>
      </c>
      <c r="D12" s="125" t="s">
        <v>121</v>
      </c>
      <c r="E12" s="134" t="s">
        <v>576</v>
      </c>
      <c r="F12" s="97" t="s">
        <v>65</v>
      </c>
      <c r="G12" s="97" t="s">
        <v>8</v>
      </c>
      <c r="H12" s="97" t="s">
        <v>69</v>
      </c>
      <c r="I12" s="97" t="s">
        <v>269</v>
      </c>
      <c r="J12" s="98" t="s">
        <v>42</v>
      </c>
    </row>
    <row r="13" spans="2:10" ht="25" x14ac:dyDescent="0.25">
      <c r="B13" s="97" t="s">
        <v>20</v>
      </c>
      <c r="C13" s="125" t="s">
        <v>121</v>
      </c>
      <c r="D13" s="125" t="s">
        <v>122</v>
      </c>
      <c r="E13" s="134" t="s">
        <v>350</v>
      </c>
      <c r="F13" s="134" t="s">
        <v>65</v>
      </c>
      <c r="G13" s="134" t="s">
        <v>7</v>
      </c>
      <c r="H13" s="134" t="s">
        <v>9</v>
      </c>
      <c r="I13" s="134" t="s">
        <v>269</v>
      </c>
      <c r="J13" s="125" t="s">
        <v>42</v>
      </c>
    </row>
    <row r="14" spans="2:10" ht="80.5" customHeight="1" x14ac:dyDescent="0.25">
      <c r="B14" s="97" t="s">
        <v>21</v>
      </c>
      <c r="C14" s="98" t="s">
        <v>121</v>
      </c>
      <c r="D14" s="98" t="s">
        <v>121</v>
      </c>
      <c r="E14" s="97" t="s">
        <v>577</v>
      </c>
      <c r="F14" s="97" t="s">
        <v>65</v>
      </c>
      <c r="G14" s="97" t="s">
        <v>8</v>
      </c>
      <c r="H14" s="97" t="s">
        <v>69</v>
      </c>
      <c r="I14" s="97" t="s">
        <v>269</v>
      </c>
      <c r="J14" s="98" t="s">
        <v>42</v>
      </c>
    </row>
    <row r="15" spans="2:10" ht="37.5" x14ac:dyDescent="0.25">
      <c r="B15" s="97" t="s">
        <v>22</v>
      </c>
      <c r="C15" s="125" t="s">
        <v>121</v>
      </c>
      <c r="D15" s="125" t="s">
        <v>122</v>
      </c>
      <c r="E15" s="97" t="s">
        <v>349</v>
      </c>
      <c r="F15" s="97" t="s">
        <v>264</v>
      </c>
      <c r="G15" s="97" t="s">
        <v>264</v>
      </c>
      <c r="H15" s="97" t="s">
        <v>264</v>
      </c>
      <c r="I15" s="97" t="s">
        <v>264</v>
      </c>
      <c r="J15" s="98" t="s">
        <v>35</v>
      </c>
    </row>
    <row r="16" spans="2:10" ht="25" x14ac:dyDescent="0.25">
      <c r="B16" s="97" t="s">
        <v>23</v>
      </c>
      <c r="C16" s="98" t="s">
        <v>121</v>
      </c>
      <c r="D16" s="98" t="s">
        <v>121</v>
      </c>
      <c r="E16" s="97" t="s">
        <v>578</v>
      </c>
      <c r="F16" s="97" t="s">
        <v>264</v>
      </c>
      <c r="G16" s="97" t="s">
        <v>264</v>
      </c>
      <c r="H16" s="97" t="s">
        <v>264</v>
      </c>
      <c r="I16" s="97" t="s">
        <v>264</v>
      </c>
      <c r="J16" s="98" t="s">
        <v>35</v>
      </c>
    </row>
    <row r="17" spans="2:10" ht="45.65" customHeight="1" x14ac:dyDescent="0.25">
      <c r="B17" s="97" t="s">
        <v>24</v>
      </c>
      <c r="C17" s="98" t="s">
        <v>121</v>
      </c>
      <c r="D17" s="98" t="s">
        <v>121</v>
      </c>
      <c r="E17" s="134" t="s">
        <v>453</v>
      </c>
      <c r="F17" s="97" t="s">
        <v>65</v>
      </c>
      <c r="G17" s="97" t="s">
        <v>8</v>
      </c>
      <c r="H17" s="97" t="s">
        <v>69</v>
      </c>
      <c r="I17" s="97" t="s">
        <v>269</v>
      </c>
      <c r="J17" s="98" t="s">
        <v>40</v>
      </c>
    </row>
    <row r="18" spans="2:10" ht="63" customHeight="1" x14ac:dyDescent="0.25">
      <c r="B18" s="97" t="s">
        <v>33</v>
      </c>
      <c r="C18" s="98" t="s">
        <v>121</v>
      </c>
      <c r="D18" s="98" t="s">
        <v>121</v>
      </c>
      <c r="E18" s="97" t="s">
        <v>547</v>
      </c>
      <c r="F18" s="97" t="s">
        <v>264</v>
      </c>
      <c r="G18" s="97" t="s">
        <v>264</v>
      </c>
      <c r="H18" s="97" t="s">
        <v>264</v>
      </c>
      <c r="I18" s="97" t="s">
        <v>264</v>
      </c>
      <c r="J18" s="98" t="s">
        <v>35</v>
      </c>
    </row>
    <row r="19" spans="2:10" ht="168.65" customHeight="1" x14ac:dyDescent="0.25">
      <c r="B19" s="97" t="s">
        <v>25</v>
      </c>
      <c r="C19" s="98" t="s">
        <v>121</v>
      </c>
      <c r="D19" s="98" t="s">
        <v>121</v>
      </c>
      <c r="E19" s="126" t="s">
        <v>597</v>
      </c>
      <c r="F19" s="97" t="s">
        <v>6</v>
      </c>
      <c r="G19" s="97" t="s">
        <v>8</v>
      </c>
      <c r="H19" s="97" t="s">
        <v>69</v>
      </c>
      <c r="I19" s="97" t="s">
        <v>267</v>
      </c>
      <c r="J19" s="98" t="s">
        <v>41</v>
      </c>
    </row>
    <row r="20" spans="2:10" ht="59.5" customHeight="1" x14ac:dyDescent="0.25">
      <c r="B20" s="97" t="s">
        <v>26</v>
      </c>
      <c r="C20" s="98" t="s">
        <v>121</v>
      </c>
      <c r="D20" s="98" t="s">
        <v>121</v>
      </c>
      <c r="E20" s="97" t="s">
        <v>401</v>
      </c>
      <c r="F20" s="97" t="s">
        <v>264</v>
      </c>
      <c r="G20" s="97" t="s">
        <v>264</v>
      </c>
      <c r="H20" s="97" t="s">
        <v>264</v>
      </c>
      <c r="I20" s="97" t="s">
        <v>264</v>
      </c>
      <c r="J20" s="98" t="s">
        <v>35</v>
      </c>
    </row>
    <row r="21" spans="2:10" ht="42" customHeight="1" x14ac:dyDescent="0.25">
      <c r="B21" s="97" t="s">
        <v>27</v>
      </c>
      <c r="C21" s="98" t="s">
        <v>121</v>
      </c>
      <c r="D21" s="98" t="s">
        <v>122</v>
      </c>
      <c r="E21" s="97" t="s">
        <v>402</v>
      </c>
      <c r="F21" s="97" t="s">
        <v>65</v>
      </c>
      <c r="G21" s="97" t="s">
        <v>8</v>
      </c>
      <c r="H21" s="97" t="s">
        <v>69</v>
      </c>
      <c r="I21" s="97" t="s">
        <v>269</v>
      </c>
      <c r="J21" s="98" t="s">
        <v>40</v>
      </c>
    </row>
    <row r="22" spans="2:10" ht="42.65" customHeight="1" x14ac:dyDescent="0.25">
      <c r="B22" s="97" t="s">
        <v>28</v>
      </c>
      <c r="C22" s="98" t="s">
        <v>121</v>
      </c>
      <c r="D22" s="98" t="s">
        <v>121</v>
      </c>
      <c r="E22" s="97" t="s">
        <v>579</v>
      </c>
      <c r="F22" s="97" t="s">
        <v>264</v>
      </c>
      <c r="G22" s="97" t="s">
        <v>264</v>
      </c>
      <c r="H22" s="97" t="s">
        <v>264</v>
      </c>
      <c r="I22" s="97" t="s">
        <v>264</v>
      </c>
      <c r="J22" s="98" t="s">
        <v>35</v>
      </c>
    </row>
    <row r="23" spans="2:10" ht="50" x14ac:dyDescent="0.25">
      <c r="B23" s="97" t="s">
        <v>29</v>
      </c>
      <c r="C23" s="98" t="s">
        <v>121</v>
      </c>
      <c r="D23" s="98" t="s">
        <v>121</v>
      </c>
      <c r="E23" s="97" t="s">
        <v>580</v>
      </c>
      <c r="F23" s="97" t="s">
        <v>65</v>
      </c>
      <c r="G23" s="97" t="s">
        <v>8</v>
      </c>
      <c r="H23" s="97" t="s">
        <v>69</v>
      </c>
      <c r="I23" s="97" t="s">
        <v>269</v>
      </c>
      <c r="J23" s="98" t="s">
        <v>42</v>
      </c>
    </row>
    <row r="24" spans="2:10" ht="50" x14ac:dyDescent="0.25">
      <c r="B24" s="97" t="s">
        <v>30</v>
      </c>
      <c r="C24" s="98" t="s">
        <v>121</v>
      </c>
      <c r="D24" s="98" t="s">
        <v>121</v>
      </c>
      <c r="E24" s="97" t="s">
        <v>581</v>
      </c>
      <c r="F24" s="97" t="s">
        <v>65</v>
      </c>
      <c r="G24" s="97" t="s">
        <v>68</v>
      </c>
      <c r="H24" s="97" t="s">
        <v>9</v>
      </c>
      <c r="I24" s="97" t="s">
        <v>269</v>
      </c>
      <c r="J24" s="98" t="s">
        <v>42</v>
      </c>
    </row>
    <row r="25" spans="2:10" ht="97.9" customHeight="1" x14ac:dyDescent="0.25">
      <c r="B25" s="97" t="s">
        <v>31</v>
      </c>
      <c r="C25" s="98" t="s">
        <v>121</v>
      </c>
      <c r="D25" s="98" t="s">
        <v>121</v>
      </c>
      <c r="E25" s="97" t="s">
        <v>680</v>
      </c>
      <c r="F25" s="97" t="s">
        <v>5</v>
      </c>
      <c r="G25" s="97" t="s">
        <v>67</v>
      </c>
      <c r="H25" s="97" t="s">
        <v>9</v>
      </c>
      <c r="I25" s="97" t="s">
        <v>269</v>
      </c>
      <c r="J25" s="98" t="s">
        <v>42</v>
      </c>
    </row>
    <row r="26" spans="2:10" ht="13" x14ac:dyDescent="0.3">
      <c r="B26" s="230" t="s">
        <v>487</v>
      </c>
      <c r="C26" s="230"/>
      <c r="D26" s="230"/>
      <c r="E26" s="230"/>
      <c r="F26" s="230"/>
      <c r="G26" s="230"/>
      <c r="H26" s="230"/>
      <c r="I26" s="230"/>
      <c r="J26" s="230"/>
    </row>
    <row r="27" spans="2:10" ht="20.25" customHeight="1" x14ac:dyDescent="0.25">
      <c r="B27" s="231" t="s">
        <v>345</v>
      </c>
      <c r="C27" s="231"/>
      <c r="D27" s="231"/>
      <c r="E27" s="231"/>
      <c r="F27" s="231"/>
      <c r="G27" s="231"/>
      <c r="H27" s="231"/>
      <c r="I27" s="231"/>
      <c r="J27" s="231"/>
    </row>
    <row r="28" spans="2:10" ht="13" x14ac:dyDescent="0.3">
      <c r="B28" s="230" t="s">
        <v>268</v>
      </c>
      <c r="C28" s="230"/>
      <c r="D28" s="230"/>
      <c r="E28" s="230"/>
      <c r="F28" s="230"/>
      <c r="G28" s="230"/>
      <c r="H28" s="230"/>
      <c r="I28" s="230"/>
      <c r="J28" s="230"/>
    </row>
    <row r="29" spans="2:10" ht="21.75" customHeight="1" x14ac:dyDescent="0.25">
      <c r="B29" s="254" t="s">
        <v>582</v>
      </c>
      <c r="C29" s="254"/>
      <c r="D29" s="254"/>
      <c r="E29" s="254"/>
      <c r="F29" s="254"/>
      <c r="G29" s="254"/>
      <c r="H29" s="254"/>
      <c r="I29" s="254"/>
      <c r="J29" s="254"/>
    </row>
  </sheetData>
  <sheetProtection algorithmName="SHA-512" hashValue="4XInkx8JeJ/Am1ymYWzNBR1uLLga6PkCxkos6xZq/k9dYeWYJrY6uYU4nfmoCHDjraC42PWUKP2dzrAr0trukQ==" saltValue="UCFcWG7dO1bCNG9+F/h6YA==" spinCount="100000" sheet="1" objects="1" scenarios="1"/>
  <mergeCells count="7">
    <mergeCell ref="B26:J26"/>
    <mergeCell ref="B27:J27"/>
    <mergeCell ref="B28:J28"/>
    <mergeCell ref="B29:J29"/>
    <mergeCell ref="C2:J2"/>
    <mergeCell ref="C3:J3"/>
    <mergeCell ref="B4:J4"/>
  </mergeCells>
  <conditionalFormatting sqref="E7">
    <cfRule type="expression" dxfId="183" priority="83">
      <formula>$C7="No"</formula>
    </cfRule>
  </conditionalFormatting>
  <conditionalFormatting sqref="F8:H8">
    <cfRule type="expression" dxfId="182" priority="76">
      <formula>$C8="No"</formula>
    </cfRule>
  </conditionalFormatting>
  <conditionalFormatting sqref="I19 I23">
    <cfRule type="expression" dxfId="181" priority="57">
      <formula>$C19="No"</formula>
    </cfRule>
  </conditionalFormatting>
  <conditionalFormatting sqref="F20:I20">
    <cfRule type="expression" dxfId="180" priority="50">
      <formula>$C20="No"</formula>
    </cfRule>
  </conditionalFormatting>
  <conditionalFormatting sqref="F24:I25">
    <cfRule type="expression" dxfId="179" priority="43">
      <formula>$C24="No"</formula>
    </cfRule>
  </conditionalFormatting>
  <conditionalFormatting sqref="I10">
    <cfRule type="expression" dxfId="178" priority="42">
      <formula>$C10="No"</formula>
    </cfRule>
  </conditionalFormatting>
  <conditionalFormatting sqref="F10:H10">
    <cfRule type="expression" dxfId="177" priority="41">
      <formula>$C10="No"</formula>
    </cfRule>
  </conditionalFormatting>
  <conditionalFormatting sqref="I14">
    <cfRule type="expression" dxfId="176" priority="40">
      <formula>$C14="No"</formula>
    </cfRule>
  </conditionalFormatting>
  <conditionalFormatting sqref="F14:H14">
    <cfRule type="expression" dxfId="175" priority="39">
      <formula>$C14="No"</formula>
    </cfRule>
  </conditionalFormatting>
  <conditionalFormatting sqref="I21">
    <cfRule type="expression" dxfId="174" priority="38">
      <formula>$C21="No"</formula>
    </cfRule>
  </conditionalFormatting>
  <conditionalFormatting sqref="F21:H21">
    <cfRule type="expression" dxfId="173" priority="37">
      <formula>$C21="No"</formula>
    </cfRule>
  </conditionalFormatting>
  <conditionalFormatting sqref="I12">
    <cfRule type="expression" dxfId="172" priority="31">
      <formula>$C12="No"</formula>
    </cfRule>
  </conditionalFormatting>
  <conditionalFormatting sqref="F12:H12">
    <cfRule type="expression" dxfId="171" priority="30">
      <formula>$C12="No"</formula>
    </cfRule>
  </conditionalFormatting>
  <conditionalFormatting sqref="E15:F15">
    <cfRule type="expression" dxfId="170" priority="11">
      <formula>$C15="No"</formula>
    </cfRule>
  </conditionalFormatting>
  <conditionalFormatting sqref="G15:I15">
    <cfRule type="expression" dxfId="169" priority="4">
      <formula>$C15="No"</formula>
    </cfRule>
  </conditionalFormatting>
  <conditionalFormatting sqref="E6">
    <cfRule type="expression" dxfId="168" priority="3">
      <formula>$C6="No"</formula>
    </cfRule>
  </conditionalFormatting>
  <conditionalFormatting sqref="E17">
    <cfRule type="expression" dxfId="167" priority="1">
      <formula>$C17="No"</formula>
    </cfRule>
  </conditionalFormatting>
  <conditionalFormatting sqref="J6:J25">
    <cfRule type="containsText" dxfId="166" priority="6" operator="containsText" text="Neutral">
      <formula>NOT(ISERROR(SEARCH("Neutral",J6)))</formula>
    </cfRule>
    <cfRule type="containsText" dxfId="165" priority="7" operator="containsText" text="Minor Negative">
      <formula>NOT(ISERROR(SEARCH("Minor Negative",J6)))</formula>
    </cfRule>
    <cfRule type="containsText" dxfId="164" priority="8" operator="containsText" text="Minor Positive">
      <formula>NOT(ISERROR(SEARCH("Minor Positive",J6)))</formula>
    </cfRule>
    <cfRule type="containsText" dxfId="163" priority="9" operator="containsText" text="Significant Negative">
      <formula>NOT(ISERROR(SEARCH("Significant Negative",J6)))</formula>
    </cfRule>
    <cfRule type="containsText" dxfId="162" priority="10" operator="containsText" text="Significant Positive">
      <formula>NOT(ISERROR(SEARCH("Significant Positive",J6)))</formula>
    </cfRule>
  </conditionalFormatting>
  <dataValidations count="9">
    <dataValidation type="list" allowBlank="1" showInputMessage="1" showErrorMessage="1" sqref="J6:J25" xr:uid="{470EBE31-C811-4C30-943E-7EB4FA14DE65}">
      <formula1>Significant_Positive</formula1>
    </dataValidation>
    <dataValidation type="list" allowBlank="1" showInputMessage="1" showErrorMessage="1" sqref="C6:D25" xr:uid="{64F36C3D-ABFD-4CA7-9A0D-22A2EFFC520E}">
      <formula1>yes1</formula1>
    </dataValidation>
    <dataValidation type="list" allowBlank="1" showInputMessage="1" showErrorMessage="1" sqref="F23 F19" xr:uid="{DE453A3A-E339-451A-B35B-6513682B2D07}">
      <formula1>directcu</formula1>
    </dataValidation>
    <dataValidation type="list" allowBlank="1" showInputMessage="1" showErrorMessage="1" sqref="G23 G19" xr:uid="{411BEAA4-759F-472A-9A2E-58D357B1670F}">
      <formula1>Short</formula1>
    </dataValidation>
    <dataValidation type="list" allowBlank="1" showInputMessage="1" showErrorMessage="1" sqref="H23 H19" xr:uid="{467E3526-6A62-413C-9364-41B267908602}">
      <formula1>perm</formula1>
    </dataValidation>
    <dataValidation type="list" allowBlank="1" showInputMessage="1" showErrorMessage="1" sqref="I6:I25" xr:uid="{AB92255F-2EB9-4A70-AB4C-3063A22CCF53}">
      <formula1>extt</formula1>
    </dataValidation>
    <dataValidation type="list" allowBlank="1" showInputMessage="1" showErrorMessage="1" sqref="H24:H25 H20:H22 H6:H18" xr:uid="{1B5FD825-9C34-4D59-AAD8-57F9A1C2F14F}">
      <formula1>PER</formula1>
    </dataValidation>
    <dataValidation type="list" allowBlank="1" showInputMessage="1" showErrorMessage="1" sqref="G24:G25 G20:G22 G6:G18" xr:uid="{4328561B-907D-406C-9CAA-5FF6615C9DF6}">
      <formula1>duration2</formula1>
    </dataValidation>
    <dataValidation type="list" allowBlank="1" showInputMessage="1" showErrorMessage="1" sqref="F24:F25 F20:F22 F6:F18" xr:uid="{D2F1A8DA-F4BC-47B0-960C-8A9C69B5821B}">
      <formula1>Direct2</formula1>
    </dataValidation>
  </dataValidations>
  <pageMargins left="0.7" right="0.7" top="0.75" bottom="0.75" header="0.3" footer="0.3"/>
  <customProperties>
    <customPr name="LastActive"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EA1F1-903D-4B6D-B598-9C58CF037D28}">
  <sheetPr codeName="Sheet4">
    <tabColor rgb="FFAAE1FC"/>
  </sheetPr>
  <dimension ref="B1:AJ55"/>
  <sheetViews>
    <sheetView showGridLines="0" zoomScale="70" zoomScaleNormal="70" workbookViewId="0"/>
  </sheetViews>
  <sheetFormatPr defaultColWidth="9.26953125" defaultRowHeight="12.5" x14ac:dyDescent="0.25"/>
  <cols>
    <col min="1" max="1" width="3.26953125" style="117" customWidth="1"/>
    <col min="2" max="2" width="35.453125" style="106" customWidth="1"/>
    <col min="3" max="3" width="13.7265625" style="104" hidden="1" customWidth="1"/>
    <col min="4" max="4" width="15" style="104" customWidth="1"/>
    <col min="5" max="5" width="78.7265625" style="117" customWidth="1"/>
    <col min="6" max="6" width="14.26953125" style="117" customWidth="1"/>
    <col min="7" max="7" width="14.7265625" style="117" customWidth="1"/>
    <col min="8" max="8" width="15.26953125" style="117" customWidth="1"/>
    <col min="9" max="9" width="15.7265625" style="117" customWidth="1"/>
    <col min="10" max="10" width="17.26953125" style="118" customWidth="1"/>
    <col min="11" max="11" width="2.54296875" style="117" customWidth="1"/>
    <col min="12" max="12" width="9.26953125" style="117"/>
    <col min="13" max="13" width="9" style="117" customWidth="1"/>
    <col min="14" max="14" width="5.7265625" style="117" customWidth="1"/>
    <col min="15" max="15" width="5.26953125" style="117" customWidth="1"/>
    <col min="16" max="16" width="7" style="117" hidden="1" customWidth="1"/>
    <col min="17" max="17" width="9.7265625" style="117" hidden="1" customWidth="1"/>
    <col min="18" max="18" width="11.26953125" style="117" hidden="1" customWidth="1"/>
    <col min="19" max="19" width="11.453125" style="117" hidden="1" customWidth="1"/>
    <col min="20" max="20" width="17.26953125" style="117" hidden="1" customWidth="1"/>
    <col min="21" max="21" width="12.7265625" style="117" hidden="1" customWidth="1"/>
    <col min="22" max="22" width="17.26953125" style="117" hidden="1" customWidth="1"/>
    <col min="23" max="23" width="6.26953125" style="117" hidden="1" customWidth="1"/>
    <col min="24" max="24" width="6.54296875" style="117" hidden="1" customWidth="1"/>
    <col min="25" max="25" width="9.7265625" style="117" hidden="1" customWidth="1"/>
    <col min="26" max="30" width="0" style="117" hidden="1" customWidth="1"/>
    <col min="31" max="16384" width="9.26953125" style="117"/>
  </cols>
  <sheetData>
    <row r="1" spans="2:29" ht="15" customHeight="1" x14ac:dyDescent="0.25"/>
    <row r="2" spans="2:29" ht="18" customHeight="1" x14ac:dyDescent="0.25">
      <c r="B2" s="135" t="s">
        <v>333</v>
      </c>
      <c r="C2" s="242" t="s">
        <v>394</v>
      </c>
      <c r="D2" s="243"/>
      <c r="E2" s="243"/>
      <c r="F2" s="243"/>
      <c r="G2" s="243"/>
      <c r="H2" s="243"/>
      <c r="I2" s="243"/>
      <c r="J2" s="244"/>
    </row>
    <row r="3" spans="2:29" ht="182.25" customHeight="1" x14ac:dyDescent="0.25">
      <c r="B3" s="130" t="s">
        <v>341</v>
      </c>
      <c r="C3" s="245" t="s">
        <v>399</v>
      </c>
      <c r="D3" s="246"/>
      <c r="E3" s="246"/>
      <c r="F3" s="246"/>
      <c r="G3" s="246"/>
      <c r="H3" s="246"/>
      <c r="I3" s="246"/>
      <c r="J3" s="247"/>
      <c r="Q3" s="117" t="s">
        <v>121</v>
      </c>
      <c r="S3" s="117" t="s">
        <v>121</v>
      </c>
      <c r="T3" s="117" t="s">
        <v>65</v>
      </c>
      <c r="U3" s="117" t="s">
        <v>66</v>
      </c>
      <c r="V3" s="117" t="s">
        <v>69</v>
      </c>
      <c r="AC3" s="117" t="s">
        <v>269</v>
      </c>
    </row>
    <row r="4" spans="2:29" ht="18.75" customHeight="1" x14ac:dyDescent="0.25">
      <c r="B4" s="248" t="s">
        <v>447</v>
      </c>
      <c r="C4" s="248"/>
      <c r="D4" s="248"/>
      <c r="E4" s="248"/>
      <c r="F4" s="248"/>
      <c r="G4" s="248"/>
      <c r="H4" s="248"/>
      <c r="I4" s="248"/>
      <c r="J4" s="248"/>
      <c r="Q4" s="117" t="s">
        <v>122</v>
      </c>
      <c r="S4" s="117" t="s">
        <v>122</v>
      </c>
      <c r="T4" s="117" t="s">
        <v>5</v>
      </c>
      <c r="U4" s="117" t="s">
        <v>7</v>
      </c>
      <c r="V4" s="117" t="s">
        <v>9</v>
      </c>
      <c r="Y4" s="117" t="s">
        <v>70</v>
      </c>
    </row>
    <row r="5" spans="2:29" ht="62.25" customHeight="1" x14ac:dyDescent="0.25">
      <c r="B5" s="130" t="s">
        <v>0</v>
      </c>
      <c r="C5" s="131" t="s">
        <v>123</v>
      </c>
      <c r="D5" s="131" t="s">
        <v>249</v>
      </c>
      <c r="E5" s="130" t="s">
        <v>1</v>
      </c>
      <c r="F5" s="130" t="s">
        <v>2</v>
      </c>
      <c r="G5" s="130" t="s">
        <v>3</v>
      </c>
      <c r="H5" s="132" t="s">
        <v>15</v>
      </c>
      <c r="I5" s="132" t="s">
        <v>14</v>
      </c>
      <c r="J5" s="131" t="s">
        <v>4</v>
      </c>
      <c r="R5" s="117" t="s">
        <v>40</v>
      </c>
      <c r="T5" s="117" t="s">
        <v>6</v>
      </c>
      <c r="U5" s="117" t="s">
        <v>8</v>
      </c>
      <c r="V5" s="117" t="s">
        <v>10</v>
      </c>
      <c r="Y5" s="117" t="s">
        <v>71</v>
      </c>
      <c r="AC5" s="117" t="s">
        <v>270</v>
      </c>
    </row>
    <row r="6" spans="2:29" ht="55.9" customHeight="1" x14ac:dyDescent="0.25">
      <c r="B6" s="157" t="s">
        <v>32</v>
      </c>
      <c r="C6" s="98" t="s">
        <v>121</v>
      </c>
      <c r="D6" s="98" t="s">
        <v>122</v>
      </c>
      <c r="E6" s="97" t="s">
        <v>682</v>
      </c>
      <c r="F6" s="97" t="s">
        <v>65</v>
      </c>
      <c r="G6" s="97" t="s">
        <v>68</v>
      </c>
      <c r="H6" s="97" t="s">
        <v>69</v>
      </c>
      <c r="I6" s="97" t="s">
        <v>269</v>
      </c>
      <c r="J6" s="98" t="s">
        <v>40</v>
      </c>
      <c r="R6" s="117" t="s">
        <v>41</v>
      </c>
      <c r="T6" s="117" t="s">
        <v>264</v>
      </c>
      <c r="U6" s="117" t="s">
        <v>67</v>
      </c>
      <c r="V6" s="117" t="s">
        <v>11</v>
      </c>
      <c r="Y6" s="117" t="s">
        <v>72</v>
      </c>
      <c r="AC6" s="117" t="s">
        <v>271</v>
      </c>
    </row>
    <row r="7" spans="2:29" ht="48" customHeight="1" x14ac:dyDescent="0.25">
      <c r="B7" s="97" t="s">
        <v>16</v>
      </c>
      <c r="C7" s="98" t="s">
        <v>121</v>
      </c>
      <c r="D7" s="98" t="s">
        <v>122</v>
      </c>
      <c r="E7" s="133" t="s">
        <v>395</v>
      </c>
      <c r="F7" s="97" t="s">
        <v>5</v>
      </c>
      <c r="G7" s="97" t="s">
        <v>7</v>
      </c>
      <c r="H7" s="97" t="s">
        <v>9</v>
      </c>
      <c r="I7" s="97" t="s">
        <v>270</v>
      </c>
      <c r="J7" s="98" t="s">
        <v>42</v>
      </c>
      <c r="R7" s="117" t="s">
        <v>42</v>
      </c>
      <c r="U7" s="117" t="s">
        <v>68</v>
      </c>
      <c r="V7" s="117" t="s">
        <v>264</v>
      </c>
      <c r="Y7" s="117" t="s">
        <v>12</v>
      </c>
      <c r="AC7" s="117" t="s">
        <v>273</v>
      </c>
    </row>
    <row r="8" spans="2:29" ht="90.65" customHeight="1" x14ac:dyDescent="0.25">
      <c r="B8" s="97" t="s">
        <v>17</v>
      </c>
      <c r="C8" s="98" t="s">
        <v>121</v>
      </c>
      <c r="D8" s="98" t="s">
        <v>121</v>
      </c>
      <c r="E8" s="97" t="s">
        <v>683</v>
      </c>
      <c r="F8" s="97" t="s">
        <v>65</v>
      </c>
      <c r="G8" s="97" t="s">
        <v>67</v>
      </c>
      <c r="H8" s="97" t="s">
        <v>69</v>
      </c>
      <c r="I8" s="97" t="s">
        <v>269</v>
      </c>
      <c r="J8" s="98" t="s">
        <v>42</v>
      </c>
      <c r="R8" s="117" t="s">
        <v>43</v>
      </c>
      <c r="U8" s="117" t="s">
        <v>264</v>
      </c>
      <c r="Y8" s="117" t="s">
        <v>13</v>
      </c>
      <c r="AC8" s="117" t="s">
        <v>274</v>
      </c>
    </row>
    <row r="9" spans="2:29" ht="78.650000000000006" customHeight="1" x14ac:dyDescent="0.25">
      <c r="B9" s="97" t="s">
        <v>34</v>
      </c>
      <c r="C9" s="98" t="s">
        <v>121</v>
      </c>
      <c r="D9" s="98" t="s">
        <v>121</v>
      </c>
      <c r="E9" s="97" t="s">
        <v>583</v>
      </c>
      <c r="F9" s="97" t="s">
        <v>65</v>
      </c>
      <c r="G9" s="97" t="s">
        <v>8</v>
      </c>
      <c r="H9" s="97" t="s">
        <v>69</v>
      </c>
      <c r="I9" s="97" t="s">
        <v>269</v>
      </c>
      <c r="J9" s="98" t="s">
        <v>42</v>
      </c>
      <c r="R9" s="117" t="s">
        <v>35</v>
      </c>
      <c r="Y9" s="117" t="s">
        <v>265</v>
      </c>
      <c r="AC9" s="117" t="s">
        <v>275</v>
      </c>
    </row>
    <row r="10" spans="2:29" ht="79.5" customHeight="1" x14ac:dyDescent="0.25">
      <c r="B10" s="97" t="s">
        <v>263</v>
      </c>
      <c r="C10" s="98" t="s">
        <v>121</v>
      </c>
      <c r="D10" s="98" t="s">
        <v>121</v>
      </c>
      <c r="E10" s="97" t="s">
        <v>584</v>
      </c>
      <c r="F10" s="97" t="s">
        <v>65</v>
      </c>
      <c r="G10" s="97" t="s">
        <v>8</v>
      </c>
      <c r="H10" s="97" t="s">
        <v>69</v>
      </c>
      <c r="I10" s="97" t="s">
        <v>271</v>
      </c>
      <c r="J10" s="98" t="s">
        <v>40</v>
      </c>
      <c r="R10" s="117" t="s">
        <v>36</v>
      </c>
      <c r="Y10" s="117" t="s">
        <v>266</v>
      </c>
      <c r="AC10" s="117" t="s">
        <v>272</v>
      </c>
    </row>
    <row r="11" spans="2:29" ht="48.75" customHeight="1" x14ac:dyDescent="0.25">
      <c r="B11" s="97" t="s">
        <v>18</v>
      </c>
      <c r="C11" s="98" t="s">
        <v>121</v>
      </c>
      <c r="D11" s="98" t="s">
        <v>122</v>
      </c>
      <c r="E11" s="134" t="s">
        <v>348</v>
      </c>
      <c r="F11" s="97" t="s">
        <v>264</v>
      </c>
      <c r="G11" s="97" t="s">
        <v>264</v>
      </c>
      <c r="H11" s="97" t="s">
        <v>264</v>
      </c>
      <c r="I11" s="97" t="s">
        <v>264</v>
      </c>
      <c r="J11" s="98" t="s">
        <v>35</v>
      </c>
      <c r="Y11" s="117" t="s">
        <v>267</v>
      </c>
      <c r="AC11" s="117" t="s">
        <v>12</v>
      </c>
    </row>
    <row r="12" spans="2:29" ht="37.5" x14ac:dyDescent="0.25">
      <c r="B12" s="97" t="s">
        <v>19</v>
      </c>
      <c r="C12" s="98" t="s">
        <v>121</v>
      </c>
      <c r="D12" s="98" t="s">
        <v>121</v>
      </c>
      <c r="E12" s="97" t="s">
        <v>585</v>
      </c>
      <c r="F12" s="97" t="s">
        <v>65</v>
      </c>
      <c r="G12" s="97" t="s">
        <v>8</v>
      </c>
      <c r="H12" s="97" t="s">
        <v>69</v>
      </c>
      <c r="I12" s="97" t="s">
        <v>269</v>
      </c>
      <c r="J12" s="98" t="s">
        <v>42</v>
      </c>
      <c r="Y12" s="117" t="s">
        <v>264</v>
      </c>
      <c r="AC12" s="117" t="s">
        <v>13</v>
      </c>
    </row>
    <row r="13" spans="2:29" ht="25" x14ac:dyDescent="0.25">
      <c r="B13" s="97" t="s">
        <v>20</v>
      </c>
      <c r="C13" s="98" t="s">
        <v>121</v>
      </c>
      <c r="D13" s="98" t="s">
        <v>122</v>
      </c>
      <c r="E13" s="134" t="s">
        <v>350</v>
      </c>
      <c r="F13" s="134" t="s">
        <v>65</v>
      </c>
      <c r="G13" s="134" t="s">
        <v>7</v>
      </c>
      <c r="H13" s="134" t="s">
        <v>9</v>
      </c>
      <c r="I13" s="134" t="s">
        <v>269</v>
      </c>
      <c r="J13" s="125" t="s">
        <v>42</v>
      </c>
      <c r="AC13" s="117" t="s">
        <v>265</v>
      </c>
    </row>
    <row r="14" spans="2:29" s="106" customFormat="1" ht="62.65" customHeight="1" x14ac:dyDescent="0.35">
      <c r="B14" s="97" t="s">
        <v>21</v>
      </c>
      <c r="C14" s="98" t="s">
        <v>121</v>
      </c>
      <c r="D14" s="98" t="s">
        <v>121</v>
      </c>
      <c r="E14" s="97" t="s">
        <v>586</v>
      </c>
      <c r="F14" s="97" t="s">
        <v>65</v>
      </c>
      <c r="G14" s="97" t="s">
        <v>8</v>
      </c>
      <c r="H14" s="97" t="s">
        <v>69</v>
      </c>
      <c r="I14" s="97" t="s">
        <v>269</v>
      </c>
      <c r="J14" s="98" t="s">
        <v>42</v>
      </c>
      <c r="AC14" s="106" t="s">
        <v>266</v>
      </c>
    </row>
    <row r="15" spans="2:29" ht="37.5" x14ac:dyDescent="0.25">
      <c r="B15" s="97" t="s">
        <v>22</v>
      </c>
      <c r="C15" s="98" t="s">
        <v>121</v>
      </c>
      <c r="D15" s="98" t="s">
        <v>122</v>
      </c>
      <c r="E15" s="97" t="s">
        <v>349</v>
      </c>
      <c r="F15" s="97" t="s">
        <v>264</v>
      </c>
      <c r="G15" s="97" t="s">
        <v>264</v>
      </c>
      <c r="H15" s="97" t="s">
        <v>264</v>
      </c>
      <c r="I15" s="97" t="s">
        <v>264</v>
      </c>
      <c r="J15" s="98" t="s">
        <v>35</v>
      </c>
      <c r="AC15" s="117" t="s">
        <v>267</v>
      </c>
    </row>
    <row r="16" spans="2:29" ht="48" customHeight="1" x14ac:dyDescent="0.25">
      <c r="B16" s="97" t="s">
        <v>23</v>
      </c>
      <c r="C16" s="98" t="s">
        <v>121</v>
      </c>
      <c r="D16" s="98" t="s">
        <v>121</v>
      </c>
      <c r="E16" s="97" t="s">
        <v>565</v>
      </c>
      <c r="F16" s="97" t="s">
        <v>264</v>
      </c>
      <c r="G16" s="97" t="s">
        <v>264</v>
      </c>
      <c r="H16" s="97" t="s">
        <v>264</v>
      </c>
      <c r="I16" s="97" t="s">
        <v>264</v>
      </c>
      <c r="J16" s="98" t="s">
        <v>35</v>
      </c>
      <c r="AC16" s="117" t="s">
        <v>264</v>
      </c>
    </row>
    <row r="17" spans="2:10" ht="40.9" customHeight="1" x14ac:dyDescent="0.25">
      <c r="B17" s="97" t="s">
        <v>24</v>
      </c>
      <c r="C17" s="98" t="s">
        <v>121</v>
      </c>
      <c r="D17" s="98" t="s">
        <v>121</v>
      </c>
      <c r="E17" s="134" t="s">
        <v>454</v>
      </c>
      <c r="F17" s="97" t="s">
        <v>65</v>
      </c>
      <c r="G17" s="97" t="s">
        <v>8</v>
      </c>
      <c r="H17" s="97" t="s">
        <v>69</v>
      </c>
      <c r="I17" s="97" t="s">
        <v>269</v>
      </c>
      <c r="J17" s="98" t="s">
        <v>40</v>
      </c>
    </row>
    <row r="18" spans="2:10" ht="67.900000000000006" customHeight="1" x14ac:dyDescent="0.25">
      <c r="B18" s="97" t="s">
        <v>33</v>
      </c>
      <c r="C18" s="98" t="s">
        <v>121</v>
      </c>
      <c r="D18" s="98" t="s">
        <v>121</v>
      </c>
      <c r="E18" s="97" t="s">
        <v>587</v>
      </c>
      <c r="F18" s="97" t="s">
        <v>264</v>
      </c>
      <c r="G18" s="97" t="s">
        <v>264</v>
      </c>
      <c r="H18" s="97" t="s">
        <v>264</v>
      </c>
      <c r="I18" s="97" t="s">
        <v>264</v>
      </c>
      <c r="J18" s="98" t="s">
        <v>35</v>
      </c>
    </row>
    <row r="19" spans="2:10" ht="156" customHeight="1" x14ac:dyDescent="0.25">
      <c r="B19" s="97" t="s">
        <v>25</v>
      </c>
      <c r="C19" s="98" t="s">
        <v>121</v>
      </c>
      <c r="D19" s="98" t="s">
        <v>121</v>
      </c>
      <c r="E19" s="126" t="s">
        <v>588</v>
      </c>
      <c r="F19" s="97" t="s">
        <v>6</v>
      </c>
      <c r="G19" s="97" t="s">
        <v>8</v>
      </c>
      <c r="H19" s="97" t="s">
        <v>69</v>
      </c>
      <c r="I19" s="97" t="s">
        <v>267</v>
      </c>
      <c r="J19" s="98" t="s">
        <v>41</v>
      </c>
    </row>
    <row r="20" spans="2:10" ht="25" x14ac:dyDescent="0.25">
      <c r="B20" s="97" t="s">
        <v>26</v>
      </c>
      <c r="C20" s="98" t="s">
        <v>121</v>
      </c>
      <c r="D20" s="98" t="s">
        <v>121</v>
      </c>
      <c r="E20" s="97" t="s">
        <v>396</v>
      </c>
      <c r="F20" s="97" t="s">
        <v>264</v>
      </c>
      <c r="G20" s="97" t="s">
        <v>264</v>
      </c>
      <c r="H20" s="97" t="s">
        <v>264</v>
      </c>
      <c r="I20" s="97" t="s">
        <v>264</v>
      </c>
      <c r="J20" s="98" t="s">
        <v>35</v>
      </c>
    </row>
    <row r="21" spans="2:10" ht="42" customHeight="1" x14ac:dyDescent="0.25">
      <c r="B21" s="97" t="s">
        <v>27</v>
      </c>
      <c r="C21" s="98" t="s">
        <v>121</v>
      </c>
      <c r="D21" s="98" t="s">
        <v>122</v>
      </c>
      <c r="E21" s="134" t="s">
        <v>397</v>
      </c>
      <c r="F21" s="134" t="s">
        <v>65</v>
      </c>
      <c r="G21" s="97" t="s">
        <v>7</v>
      </c>
      <c r="H21" s="97" t="s">
        <v>9</v>
      </c>
      <c r="I21" s="97" t="s">
        <v>269</v>
      </c>
      <c r="J21" s="107" t="s">
        <v>42</v>
      </c>
    </row>
    <row r="22" spans="2:10" ht="78" customHeight="1" x14ac:dyDescent="0.25">
      <c r="B22" s="97" t="s">
        <v>28</v>
      </c>
      <c r="C22" s="98" t="s">
        <v>121</v>
      </c>
      <c r="D22" s="98" t="s">
        <v>121</v>
      </c>
      <c r="E22" s="97" t="s">
        <v>589</v>
      </c>
      <c r="F22" s="97" t="s">
        <v>264</v>
      </c>
      <c r="G22" s="97" t="s">
        <v>264</v>
      </c>
      <c r="H22" s="97" t="s">
        <v>264</v>
      </c>
      <c r="I22" s="97" t="s">
        <v>264</v>
      </c>
      <c r="J22" s="98" t="s">
        <v>35</v>
      </c>
    </row>
    <row r="23" spans="2:10" ht="63" customHeight="1" x14ac:dyDescent="0.25">
      <c r="B23" s="97" t="s">
        <v>29</v>
      </c>
      <c r="C23" s="98" t="s">
        <v>121</v>
      </c>
      <c r="D23" s="98" t="s">
        <v>121</v>
      </c>
      <c r="E23" s="97" t="s">
        <v>590</v>
      </c>
      <c r="F23" s="97" t="s">
        <v>65</v>
      </c>
      <c r="G23" s="97" t="s">
        <v>8</v>
      </c>
      <c r="H23" s="97" t="s">
        <v>69</v>
      </c>
      <c r="I23" s="97" t="s">
        <v>275</v>
      </c>
      <c r="J23" s="98" t="s">
        <v>42</v>
      </c>
    </row>
    <row r="24" spans="2:10" ht="60" customHeight="1" x14ac:dyDescent="0.25">
      <c r="B24" s="97" t="s">
        <v>30</v>
      </c>
      <c r="C24" s="98" t="s">
        <v>121</v>
      </c>
      <c r="D24" s="98" t="s">
        <v>121</v>
      </c>
      <c r="E24" s="97" t="s">
        <v>681</v>
      </c>
      <c r="F24" s="97" t="s">
        <v>65</v>
      </c>
      <c r="G24" s="97" t="s">
        <v>68</v>
      </c>
      <c r="H24" s="97" t="s">
        <v>9</v>
      </c>
      <c r="I24" s="97" t="s">
        <v>270</v>
      </c>
      <c r="J24" s="98" t="s">
        <v>42</v>
      </c>
    </row>
    <row r="25" spans="2:10" ht="60.75" customHeight="1" x14ac:dyDescent="0.25">
      <c r="B25" s="97" t="s">
        <v>31</v>
      </c>
      <c r="C25" s="98" t="s">
        <v>121</v>
      </c>
      <c r="D25" s="98" t="s">
        <v>121</v>
      </c>
      <c r="E25" s="97" t="s">
        <v>398</v>
      </c>
      <c r="F25" s="97" t="s">
        <v>65</v>
      </c>
      <c r="G25" s="97" t="s">
        <v>68</v>
      </c>
      <c r="H25" s="97" t="s">
        <v>9</v>
      </c>
      <c r="I25" s="97" t="s">
        <v>271</v>
      </c>
      <c r="J25" s="98" t="s">
        <v>41</v>
      </c>
    </row>
    <row r="26" spans="2:10" ht="18" customHeight="1" x14ac:dyDescent="0.3">
      <c r="B26" s="230" t="s">
        <v>487</v>
      </c>
      <c r="C26" s="230"/>
      <c r="D26" s="230"/>
      <c r="E26" s="230"/>
      <c r="F26" s="230"/>
      <c r="G26" s="230"/>
      <c r="H26" s="230"/>
      <c r="I26" s="230"/>
      <c r="J26" s="230"/>
    </row>
    <row r="27" spans="2:10" ht="32.25" customHeight="1" x14ac:dyDescent="0.25">
      <c r="B27" s="249" t="s">
        <v>591</v>
      </c>
      <c r="C27" s="250"/>
      <c r="D27" s="250"/>
      <c r="E27" s="250"/>
      <c r="F27" s="250"/>
      <c r="G27" s="250"/>
      <c r="H27" s="250"/>
      <c r="I27" s="250"/>
      <c r="J27" s="250"/>
    </row>
    <row r="28" spans="2:10" ht="13" x14ac:dyDescent="0.25">
      <c r="B28" s="251" t="s">
        <v>268</v>
      </c>
      <c r="C28" s="252"/>
      <c r="D28" s="252"/>
      <c r="E28" s="252"/>
      <c r="F28" s="252"/>
      <c r="G28" s="252"/>
      <c r="H28" s="252"/>
      <c r="I28" s="252"/>
      <c r="J28" s="253"/>
    </row>
    <row r="29" spans="2:10" ht="20.25" customHeight="1" x14ac:dyDescent="0.25">
      <c r="B29" s="231" t="s">
        <v>374</v>
      </c>
      <c r="C29" s="241"/>
      <c r="D29" s="241"/>
      <c r="E29" s="241"/>
      <c r="F29" s="241"/>
      <c r="G29" s="241"/>
      <c r="H29" s="241"/>
      <c r="I29" s="241"/>
      <c r="J29" s="241"/>
    </row>
    <row r="55" spans="36:36" x14ac:dyDescent="0.25">
      <c r="AJ55" s="156"/>
    </row>
  </sheetData>
  <sheetProtection algorithmName="SHA-512" hashValue="GEflcLigXb3ivEmKu16s9Pkmq5WWK+gr3P6Un3NrsBuOHi/RE6qjdCy3hWJ7934QrJevhvFSr8t8kjoq3CraxA==" saltValue="JGfiewXJBJjedkSldhc/jQ==" spinCount="100000" sheet="1" objects="1" scenarios="1"/>
  <mergeCells count="7">
    <mergeCell ref="B27:J27"/>
    <mergeCell ref="B28:J28"/>
    <mergeCell ref="B29:J29"/>
    <mergeCell ref="B4:J4"/>
    <mergeCell ref="C2:J2"/>
    <mergeCell ref="C3:J3"/>
    <mergeCell ref="B26:J26"/>
  </mergeCells>
  <conditionalFormatting sqref="F20:I20">
    <cfRule type="expression" dxfId="161" priority="46">
      <formula>$C20="No"</formula>
    </cfRule>
  </conditionalFormatting>
  <conditionalFormatting sqref="E15:F15">
    <cfRule type="expression" dxfId="160" priority="29">
      <formula>$C15="No"</formula>
    </cfRule>
  </conditionalFormatting>
  <conditionalFormatting sqref="G15:I15">
    <cfRule type="expression" dxfId="159" priority="22">
      <formula>$C15="No"</formula>
    </cfRule>
  </conditionalFormatting>
  <conditionalFormatting sqref="E7">
    <cfRule type="expression" dxfId="158" priority="21">
      <formula>$C7="No"</formula>
    </cfRule>
  </conditionalFormatting>
  <conditionalFormatting sqref="G21:I21">
    <cfRule type="expression" dxfId="157" priority="14">
      <formula>$C21="No"</formula>
    </cfRule>
  </conditionalFormatting>
  <conditionalFormatting sqref="E6">
    <cfRule type="expression" dxfId="156" priority="13">
      <formula>$C6="No"</formula>
    </cfRule>
  </conditionalFormatting>
  <conditionalFormatting sqref="J6:J21 J23:J25">
    <cfRule type="containsText" dxfId="155" priority="8" operator="containsText" text="Neutral">
      <formula>NOT(ISERROR(SEARCH("Neutral",J6)))</formula>
    </cfRule>
    <cfRule type="containsText" dxfId="154" priority="9" operator="containsText" text="Minor Negative">
      <formula>NOT(ISERROR(SEARCH("Minor Negative",J6)))</formula>
    </cfRule>
    <cfRule type="containsText" dxfId="153" priority="10" operator="containsText" text="Minor Positive">
      <formula>NOT(ISERROR(SEARCH("Minor Positive",J6)))</formula>
    </cfRule>
    <cfRule type="containsText" dxfId="152" priority="11" operator="containsText" text="Significant Negative">
      <formula>NOT(ISERROR(SEARCH("Significant Negative",J6)))</formula>
    </cfRule>
    <cfRule type="containsText" dxfId="151" priority="12" operator="containsText" text="Significant Positive">
      <formula>NOT(ISERROR(SEARCH("Significant Positive",J6)))</formula>
    </cfRule>
  </conditionalFormatting>
  <conditionalFormatting sqref="F22:I22">
    <cfRule type="expression" dxfId="150" priority="6">
      <formula>$C22="No"</formula>
    </cfRule>
  </conditionalFormatting>
  <conditionalFormatting sqref="J22">
    <cfRule type="containsText" dxfId="149" priority="1" operator="containsText" text="Neutral">
      <formula>NOT(ISERROR(SEARCH("Neutral",J22)))</formula>
    </cfRule>
    <cfRule type="containsText" dxfId="148" priority="2" operator="containsText" text="Minor Negative">
      <formula>NOT(ISERROR(SEARCH("Minor Negative",J22)))</formula>
    </cfRule>
    <cfRule type="containsText" dxfId="147" priority="3" operator="containsText" text="Minor Positive">
      <formula>NOT(ISERROR(SEARCH("Minor Positive",J22)))</formula>
    </cfRule>
    <cfRule type="containsText" dxfId="146" priority="4" operator="containsText" text="Significant Negative">
      <formula>NOT(ISERROR(SEARCH("Significant Negative",J22)))</formula>
    </cfRule>
    <cfRule type="containsText" dxfId="145" priority="5" operator="containsText" text="Significant Positive">
      <formula>NOT(ISERROR(SEARCH("Significant Positive",J22)))</formula>
    </cfRule>
  </conditionalFormatting>
  <dataValidations count="10">
    <dataValidation type="list" allowBlank="1" showInputMessage="1" showErrorMessage="1" sqref="J6:J25" xr:uid="{A2FA6876-D64B-4E53-830A-D0F700C1E5F5}">
      <formula1>Significant_Positive</formula1>
    </dataValidation>
    <dataValidation type="list" allowBlank="1" showInputMessage="1" showErrorMessage="1" sqref="C6:D25" xr:uid="{27CC4A4F-B505-4C15-90BE-A5D6E89D04FB}">
      <formula1>yes1</formula1>
    </dataValidation>
    <dataValidation type="list" allowBlank="1" showInputMessage="1" showErrorMessage="1" sqref="F6:F10 F12:F20 F22:F25" xr:uid="{EBABF554-F969-4F7E-A005-3187DDB33CCD}">
      <formula1>Direct2</formula1>
    </dataValidation>
    <dataValidation type="list" allowBlank="1" showInputMessage="1" showErrorMessage="1" sqref="G6:G10 G12:G25" xr:uid="{B3BEA646-D0CF-4939-9398-2D6D86D49CC1}">
      <formula1>duration2</formula1>
    </dataValidation>
    <dataValidation type="list" allowBlank="1" showInputMessage="1" showErrorMessage="1" sqref="H6:H10 H12:H25" xr:uid="{DA84F4E1-5BDD-4EC3-A11A-E94F6817B963}">
      <formula1>PER</formula1>
    </dataValidation>
    <dataValidation type="list" allowBlank="1" showInputMessage="1" showErrorMessage="1" sqref="I6:I10 I12:I25" xr:uid="{DAA2C35C-B57D-48FC-82A8-BA04EBE30E70}">
      <formula1>extt</formula1>
    </dataValidation>
    <dataValidation type="list" allowBlank="1" showInputMessage="1" showErrorMessage="1" sqref="F21 F11" xr:uid="{3B8A8572-1E60-4C0A-B18B-E72589BF5678}">
      <formula1>directcu</formula1>
    </dataValidation>
    <dataValidation type="list" allowBlank="1" showInputMessage="1" showErrorMessage="1" sqref="G11" xr:uid="{A153B78C-D315-4558-97FF-2AB86C2D2822}">
      <formula1>Short</formula1>
    </dataValidation>
    <dataValidation type="list" allowBlank="1" showInputMessage="1" showErrorMessage="1" sqref="H11" xr:uid="{0B7B6558-0659-40C5-9C0A-C006EA645B36}">
      <formula1>perm</formula1>
    </dataValidation>
    <dataValidation type="list" allowBlank="1" showInputMessage="1" showErrorMessage="1" sqref="I11" xr:uid="{FB53405D-299E-4D07-BE18-278DA3A35A07}">
      <formula1>local</formula1>
    </dataValidation>
  </dataValidations>
  <pageMargins left="0.7" right="0.7" top="0.75" bottom="0.75" header="0.3" footer="0.3"/>
  <pageSetup paperSize="9" orientation="portrait" horizontalDpi="4294967293" verticalDpi="4294967293" r:id="rId1"/>
  <customProperties>
    <customPr name="LastActive"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8016B-29D3-4403-B00C-2AA1766DF79C}">
  <sheetPr>
    <tabColor rgb="FFAAE1FC"/>
  </sheetPr>
  <dimension ref="B2:AJ57"/>
  <sheetViews>
    <sheetView showGridLines="0" zoomScale="70" zoomScaleNormal="70" workbookViewId="0">
      <pane xSplit="1" ySplit="3" topLeftCell="B4" activePane="bottomRight" state="frozen"/>
      <selection activeCell="N9" sqref="N9"/>
      <selection pane="topRight" activeCell="N9" sqref="N9"/>
      <selection pane="bottomLeft" activeCell="N9" sqref="N9"/>
      <selection pane="bottomRight" activeCell="P6" sqref="P6"/>
    </sheetView>
  </sheetViews>
  <sheetFormatPr defaultColWidth="8.7265625" defaultRowHeight="12.5" x14ac:dyDescent="0.25"/>
  <cols>
    <col min="1" max="1" width="2.453125" style="117" customWidth="1"/>
    <col min="2" max="2" width="35.453125" style="106" customWidth="1"/>
    <col min="3" max="3" width="13.7265625" style="116" hidden="1" customWidth="1"/>
    <col min="4" max="4" width="15" style="116" customWidth="1"/>
    <col min="5" max="5" width="83.26953125" style="117" customWidth="1"/>
    <col min="6" max="6" width="14.26953125" style="117" customWidth="1"/>
    <col min="7" max="7" width="14.7265625" style="117" customWidth="1"/>
    <col min="8" max="8" width="16.7265625" style="117" customWidth="1"/>
    <col min="9" max="9" width="15.26953125" style="117" customWidth="1"/>
    <col min="10" max="10" width="17.26953125" style="118" customWidth="1"/>
    <col min="11" max="16384" width="8.7265625" style="117"/>
  </cols>
  <sheetData>
    <row r="2" spans="2:10" ht="13" x14ac:dyDescent="0.25">
      <c r="B2" s="135" t="s">
        <v>333</v>
      </c>
      <c r="C2" s="242" t="s">
        <v>391</v>
      </c>
      <c r="D2" s="243"/>
      <c r="E2" s="243"/>
      <c r="F2" s="243"/>
      <c r="G2" s="243"/>
      <c r="H2" s="243"/>
      <c r="I2" s="243"/>
      <c r="J2" s="244"/>
    </row>
    <row r="3" spans="2:10" ht="147" customHeight="1" x14ac:dyDescent="0.25">
      <c r="B3" s="130" t="s">
        <v>341</v>
      </c>
      <c r="C3" s="245" t="s">
        <v>392</v>
      </c>
      <c r="D3" s="246"/>
      <c r="E3" s="246"/>
      <c r="F3" s="246"/>
      <c r="G3" s="246"/>
      <c r="H3" s="246"/>
      <c r="I3" s="246"/>
      <c r="J3" s="247"/>
    </row>
    <row r="4" spans="2:10" ht="13" x14ac:dyDescent="0.25">
      <c r="B4" s="248" t="s">
        <v>447</v>
      </c>
      <c r="C4" s="248"/>
      <c r="D4" s="248"/>
      <c r="E4" s="248"/>
      <c r="F4" s="248"/>
      <c r="G4" s="248"/>
      <c r="H4" s="248"/>
      <c r="I4" s="248"/>
      <c r="J4" s="248"/>
    </row>
    <row r="5" spans="2:10" ht="52" x14ac:dyDescent="0.25">
      <c r="B5" s="130" t="s">
        <v>0</v>
      </c>
      <c r="C5" s="131" t="s">
        <v>123</v>
      </c>
      <c r="D5" s="131" t="s">
        <v>249</v>
      </c>
      <c r="E5" s="130" t="s">
        <v>1</v>
      </c>
      <c r="F5" s="130" t="s">
        <v>2</v>
      </c>
      <c r="G5" s="130" t="s">
        <v>3</v>
      </c>
      <c r="H5" s="132" t="s">
        <v>15</v>
      </c>
      <c r="I5" s="132" t="s">
        <v>14</v>
      </c>
      <c r="J5" s="131" t="s">
        <v>4</v>
      </c>
    </row>
    <row r="6" spans="2:10" ht="48" customHeight="1" x14ac:dyDescent="0.25">
      <c r="B6" s="197" t="s">
        <v>32</v>
      </c>
      <c r="C6" s="98" t="s">
        <v>121</v>
      </c>
      <c r="D6" s="98" t="s">
        <v>121</v>
      </c>
      <c r="E6" s="97" t="s">
        <v>685</v>
      </c>
      <c r="F6" s="97" t="s">
        <v>65</v>
      </c>
      <c r="G6" s="97" t="s">
        <v>68</v>
      </c>
      <c r="H6" s="97" t="s">
        <v>69</v>
      </c>
      <c r="I6" s="97" t="s">
        <v>269</v>
      </c>
      <c r="J6" s="98" t="s">
        <v>40</v>
      </c>
    </row>
    <row r="7" spans="2:10" ht="31.5" customHeight="1" x14ac:dyDescent="0.25">
      <c r="B7" s="97" t="s">
        <v>16</v>
      </c>
      <c r="C7" s="98" t="s">
        <v>121</v>
      </c>
      <c r="D7" s="98" t="s">
        <v>122</v>
      </c>
      <c r="E7" s="133" t="s">
        <v>393</v>
      </c>
      <c r="F7" s="97" t="s">
        <v>5</v>
      </c>
      <c r="G7" s="97" t="s">
        <v>7</v>
      </c>
      <c r="H7" s="97" t="s">
        <v>9</v>
      </c>
      <c r="I7" s="97" t="s">
        <v>270</v>
      </c>
      <c r="J7" s="98" t="s">
        <v>42</v>
      </c>
    </row>
    <row r="8" spans="2:10" ht="37.5" x14ac:dyDescent="0.25">
      <c r="B8" s="97" t="s">
        <v>17</v>
      </c>
      <c r="C8" s="98" t="s">
        <v>121</v>
      </c>
      <c r="D8" s="98" t="s">
        <v>121</v>
      </c>
      <c r="E8" s="97" t="s">
        <v>592</v>
      </c>
      <c r="F8" s="97" t="s">
        <v>65</v>
      </c>
      <c r="G8" s="97" t="s">
        <v>7</v>
      </c>
      <c r="H8" s="97" t="s">
        <v>9</v>
      </c>
      <c r="I8" s="97" t="s">
        <v>270</v>
      </c>
      <c r="J8" s="98" t="s">
        <v>42</v>
      </c>
    </row>
    <row r="9" spans="2:10" ht="91.5" customHeight="1" x14ac:dyDescent="0.25">
      <c r="B9" s="97" t="s">
        <v>34</v>
      </c>
      <c r="C9" s="98" t="s">
        <v>121</v>
      </c>
      <c r="D9" s="98" t="s">
        <v>121</v>
      </c>
      <c r="E9" s="126" t="s">
        <v>593</v>
      </c>
      <c r="F9" s="97" t="s">
        <v>65</v>
      </c>
      <c r="G9" s="97" t="s">
        <v>8</v>
      </c>
      <c r="H9" s="97" t="s">
        <v>69</v>
      </c>
      <c r="I9" s="97" t="s">
        <v>269</v>
      </c>
      <c r="J9" s="98" t="s">
        <v>42</v>
      </c>
    </row>
    <row r="10" spans="2:10" ht="120" customHeight="1" x14ac:dyDescent="0.25">
      <c r="B10" s="97" t="s">
        <v>263</v>
      </c>
      <c r="C10" s="98" t="s">
        <v>121</v>
      </c>
      <c r="D10" s="98" t="s">
        <v>121</v>
      </c>
      <c r="E10" s="126" t="s">
        <v>684</v>
      </c>
      <c r="F10" s="97" t="s">
        <v>264</v>
      </c>
      <c r="G10" s="97" t="s">
        <v>264</v>
      </c>
      <c r="H10" s="97" t="s">
        <v>264</v>
      </c>
      <c r="I10" s="97" t="s">
        <v>264</v>
      </c>
      <c r="J10" s="98" t="s">
        <v>35</v>
      </c>
    </row>
    <row r="11" spans="2:10" ht="37.5" x14ac:dyDescent="0.25">
      <c r="B11" s="97" t="s">
        <v>18</v>
      </c>
      <c r="C11" s="98" t="s">
        <v>121</v>
      </c>
      <c r="D11" s="98" t="s">
        <v>122</v>
      </c>
      <c r="E11" s="134" t="s">
        <v>348</v>
      </c>
      <c r="F11" s="97" t="s">
        <v>264</v>
      </c>
      <c r="G11" s="97" t="s">
        <v>264</v>
      </c>
      <c r="H11" s="97" t="s">
        <v>264</v>
      </c>
      <c r="I11" s="97" t="s">
        <v>264</v>
      </c>
      <c r="J11" s="98" t="s">
        <v>35</v>
      </c>
    </row>
    <row r="12" spans="2:10" ht="37.5" x14ac:dyDescent="0.25">
      <c r="B12" s="97" t="s">
        <v>19</v>
      </c>
      <c r="C12" s="98" t="s">
        <v>121</v>
      </c>
      <c r="D12" s="98" t="s">
        <v>121</v>
      </c>
      <c r="E12" s="126" t="s">
        <v>372</v>
      </c>
      <c r="F12" s="97" t="s">
        <v>5</v>
      </c>
      <c r="G12" s="97" t="s">
        <v>8</v>
      </c>
      <c r="H12" s="97" t="s">
        <v>9</v>
      </c>
      <c r="I12" s="97" t="s">
        <v>269</v>
      </c>
      <c r="J12" s="98" t="s">
        <v>42</v>
      </c>
    </row>
    <row r="13" spans="2:10" ht="25" x14ac:dyDescent="0.25">
      <c r="B13" s="97" t="s">
        <v>20</v>
      </c>
      <c r="C13" s="98" t="s">
        <v>121</v>
      </c>
      <c r="D13" s="98" t="s">
        <v>122</v>
      </c>
      <c r="E13" s="134" t="s">
        <v>350</v>
      </c>
      <c r="F13" s="134" t="s">
        <v>65</v>
      </c>
      <c r="G13" s="134" t="s">
        <v>7</v>
      </c>
      <c r="H13" s="134" t="s">
        <v>9</v>
      </c>
      <c r="I13" s="134" t="s">
        <v>269</v>
      </c>
      <c r="J13" s="125" t="s">
        <v>42</v>
      </c>
    </row>
    <row r="14" spans="2:10" ht="57.65" customHeight="1" x14ac:dyDescent="0.25">
      <c r="B14" s="97" t="s">
        <v>21</v>
      </c>
      <c r="C14" s="98" t="s">
        <v>121</v>
      </c>
      <c r="D14" s="98" t="s">
        <v>121</v>
      </c>
      <c r="E14" s="126" t="s">
        <v>594</v>
      </c>
      <c r="F14" s="97" t="s">
        <v>5</v>
      </c>
      <c r="G14" s="97" t="s">
        <v>8</v>
      </c>
      <c r="H14" s="97" t="s">
        <v>9</v>
      </c>
      <c r="I14" s="97" t="s">
        <v>269</v>
      </c>
      <c r="J14" s="98" t="s">
        <v>42</v>
      </c>
    </row>
    <row r="15" spans="2:10" ht="37.5" x14ac:dyDescent="0.25">
      <c r="B15" s="97" t="s">
        <v>22</v>
      </c>
      <c r="C15" s="98" t="s">
        <v>121</v>
      </c>
      <c r="D15" s="98" t="s">
        <v>122</v>
      </c>
      <c r="E15" s="97" t="s">
        <v>349</v>
      </c>
      <c r="F15" s="97" t="s">
        <v>264</v>
      </c>
      <c r="G15" s="97" t="s">
        <v>264</v>
      </c>
      <c r="H15" s="97" t="s">
        <v>264</v>
      </c>
      <c r="I15" s="97" t="s">
        <v>264</v>
      </c>
      <c r="J15" s="98" t="s">
        <v>35</v>
      </c>
    </row>
    <row r="16" spans="2:10" ht="71.650000000000006" customHeight="1" x14ac:dyDescent="0.25">
      <c r="B16" s="97" t="s">
        <v>23</v>
      </c>
      <c r="C16" s="98" t="s">
        <v>121</v>
      </c>
      <c r="D16" s="98" t="s">
        <v>121</v>
      </c>
      <c r="E16" s="97" t="s">
        <v>566</v>
      </c>
      <c r="F16" s="97" t="s">
        <v>264</v>
      </c>
      <c r="G16" s="97" t="s">
        <v>264</v>
      </c>
      <c r="H16" s="97" t="s">
        <v>264</v>
      </c>
      <c r="I16" s="97" t="s">
        <v>264</v>
      </c>
      <c r="J16" s="98" t="s">
        <v>35</v>
      </c>
    </row>
    <row r="17" spans="2:16" ht="37.5" x14ac:dyDescent="0.25">
      <c r="B17" s="97" t="s">
        <v>24</v>
      </c>
      <c r="C17" s="98" t="s">
        <v>121</v>
      </c>
      <c r="D17" s="98" t="s">
        <v>121</v>
      </c>
      <c r="E17" s="134" t="s">
        <v>455</v>
      </c>
      <c r="F17" s="97" t="s">
        <v>65</v>
      </c>
      <c r="G17" s="97" t="s">
        <v>8</v>
      </c>
      <c r="H17" s="97" t="s">
        <v>69</v>
      </c>
      <c r="I17" s="97" t="s">
        <v>273</v>
      </c>
      <c r="J17" s="98" t="s">
        <v>40</v>
      </c>
    </row>
    <row r="18" spans="2:16" ht="64.150000000000006" customHeight="1" x14ac:dyDescent="0.25">
      <c r="B18" s="126" t="s">
        <v>33</v>
      </c>
      <c r="C18" s="127" t="s">
        <v>121</v>
      </c>
      <c r="D18" s="127" t="s">
        <v>121</v>
      </c>
      <c r="E18" s="126" t="s">
        <v>595</v>
      </c>
      <c r="F18" s="126" t="s">
        <v>264</v>
      </c>
      <c r="G18" s="126" t="s">
        <v>264</v>
      </c>
      <c r="H18" s="126" t="s">
        <v>264</v>
      </c>
      <c r="I18" s="126" t="s">
        <v>264</v>
      </c>
      <c r="J18" s="194" t="s">
        <v>35</v>
      </c>
    </row>
    <row r="19" spans="2:16" ht="119.65" customHeight="1" x14ac:dyDescent="0.25">
      <c r="B19" s="126" t="s">
        <v>25</v>
      </c>
      <c r="C19" s="127" t="s">
        <v>121</v>
      </c>
      <c r="D19" s="127" t="s">
        <v>121</v>
      </c>
      <c r="E19" s="126" t="s">
        <v>596</v>
      </c>
      <c r="F19" s="126" t="s">
        <v>6</v>
      </c>
      <c r="G19" s="126" t="s">
        <v>8</v>
      </c>
      <c r="H19" s="126" t="s">
        <v>69</v>
      </c>
      <c r="I19" s="126" t="s">
        <v>267</v>
      </c>
      <c r="J19" s="194" t="s">
        <v>41</v>
      </c>
    </row>
    <row r="20" spans="2:16" ht="37.5" x14ac:dyDescent="0.25">
      <c r="B20" s="97" t="s">
        <v>26</v>
      </c>
      <c r="C20" s="98" t="s">
        <v>121</v>
      </c>
      <c r="D20" s="98" t="s">
        <v>121</v>
      </c>
      <c r="E20" s="97" t="s">
        <v>607</v>
      </c>
      <c r="F20" s="97" t="s">
        <v>264</v>
      </c>
      <c r="G20" s="97" t="s">
        <v>264</v>
      </c>
      <c r="H20" s="97" t="s">
        <v>264</v>
      </c>
      <c r="I20" s="97" t="s">
        <v>264</v>
      </c>
      <c r="J20" s="98" t="s">
        <v>35</v>
      </c>
    </row>
    <row r="21" spans="2:16" ht="37.5" x14ac:dyDescent="0.25">
      <c r="B21" s="97" t="s">
        <v>27</v>
      </c>
      <c r="C21" s="98" t="s">
        <v>121</v>
      </c>
      <c r="D21" s="98" t="s">
        <v>122</v>
      </c>
      <c r="E21" s="134" t="s">
        <v>608</v>
      </c>
      <c r="F21" s="134" t="s">
        <v>65</v>
      </c>
      <c r="G21" s="97" t="s">
        <v>68</v>
      </c>
      <c r="H21" s="97" t="s">
        <v>69</v>
      </c>
      <c r="I21" s="97" t="s">
        <v>270</v>
      </c>
      <c r="J21" s="125" t="s">
        <v>42</v>
      </c>
    </row>
    <row r="22" spans="2:16" ht="40.5" customHeight="1" x14ac:dyDescent="0.25">
      <c r="B22" s="97" t="s">
        <v>28</v>
      </c>
      <c r="C22" s="98" t="s">
        <v>121</v>
      </c>
      <c r="D22" s="98" t="s">
        <v>121</v>
      </c>
      <c r="E22" s="97" t="s">
        <v>609</v>
      </c>
      <c r="F22" s="97" t="s">
        <v>264</v>
      </c>
      <c r="G22" s="97" t="s">
        <v>264</v>
      </c>
      <c r="H22" s="97" t="s">
        <v>264</v>
      </c>
      <c r="I22" s="97" t="s">
        <v>264</v>
      </c>
      <c r="J22" s="98" t="s">
        <v>35</v>
      </c>
    </row>
    <row r="23" spans="2:16" ht="70.150000000000006" customHeight="1" x14ac:dyDescent="0.25">
      <c r="B23" s="97" t="s">
        <v>29</v>
      </c>
      <c r="C23" s="98" t="s">
        <v>121</v>
      </c>
      <c r="D23" s="98" t="s">
        <v>121</v>
      </c>
      <c r="E23" s="97" t="s">
        <v>610</v>
      </c>
      <c r="F23" s="97" t="s">
        <v>65</v>
      </c>
      <c r="G23" s="97" t="s">
        <v>68</v>
      </c>
      <c r="H23" s="97" t="s">
        <v>9</v>
      </c>
      <c r="I23" s="97" t="s">
        <v>270</v>
      </c>
      <c r="J23" s="98" t="s">
        <v>42</v>
      </c>
    </row>
    <row r="24" spans="2:16" ht="66" customHeight="1" x14ac:dyDescent="0.25">
      <c r="B24" s="97" t="s">
        <v>30</v>
      </c>
      <c r="C24" s="98" t="s">
        <v>121</v>
      </c>
      <c r="D24" s="98" t="s">
        <v>121</v>
      </c>
      <c r="E24" s="97" t="s">
        <v>611</v>
      </c>
      <c r="F24" s="97" t="s">
        <v>65</v>
      </c>
      <c r="G24" s="97" t="s">
        <v>7</v>
      </c>
      <c r="H24" s="97" t="s">
        <v>9</v>
      </c>
      <c r="I24" s="97" t="s">
        <v>270</v>
      </c>
      <c r="J24" s="98" t="s">
        <v>43</v>
      </c>
      <c r="P24" s="117">
        <v>9</v>
      </c>
    </row>
    <row r="25" spans="2:16" ht="71.5" customHeight="1" x14ac:dyDescent="0.25">
      <c r="B25" s="97" t="s">
        <v>31</v>
      </c>
      <c r="C25" s="98" t="s">
        <v>121</v>
      </c>
      <c r="D25" s="98" t="s">
        <v>121</v>
      </c>
      <c r="E25" s="97" t="s">
        <v>612</v>
      </c>
      <c r="F25" s="97" t="s">
        <v>65</v>
      </c>
      <c r="G25" s="97" t="s">
        <v>7</v>
      </c>
      <c r="H25" s="97" t="s">
        <v>9</v>
      </c>
      <c r="I25" s="97" t="s">
        <v>270</v>
      </c>
      <c r="J25" s="98" t="s">
        <v>43</v>
      </c>
    </row>
    <row r="26" spans="2:16" ht="13" x14ac:dyDescent="0.3">
      <c r="B26" s="230" t="s">
        <v>487</v>
      </c>
      <c r="C26" s="230"/>
      <c r="D26" s="230"/>
      <c r="E26" s="230"/>
      <c r="F26" s="230"/>
      <c r="G26" s="230"/>
      <c r="H26" s="230"/>
      <c r="I26" s="230"/>
      <c r="J26" s="230"/>
    </row>
    <row r="27" spans="2:16" ht="30" customHeight="1" x14ac:dyDescent="0.25">
      <c r="B27" s="249" t="s">
        <v>613</v>
      </c>
      <c r="C27" s="250"/>
      <c r="D27" s="250"/>
      <c r="E27" s="250"/>
      <c r="F27" s="250"/>
      <c r="G27" s="250"/>
      <c r="H27" s="250"/>
      <c r="I27" s="250"/>
      <c r="J27" s="250"/>
    </row>
    <row r="28" spans="2:16" ht="13" x14ac:dyDescent="0.25">
      <c r="B28" s="251" t="s">
        <v>321</v>
      </c>
      <c r="C28" s="252"/>
      <c r="D28" s="252"/>
      <c r="E28" s="252"/>
      <c r="F28" s="252"/>
      <c r="G28" s="252"/>
      <c r="H28" s="252"/>
      <c r="I28" s="252"/>
      <c r="J28" s="253"/>
    </row>
    <row r="29" spans="2:16" ht="26.5" customHeight="1" x14ac:dyDescent="0.25">
      <c r="B29" s="249" t="s">
        <v>614</v>
      </c>
      <c r="C29" s="250"/>
      <c r="D29" s="250"/>
      <c r="E29" s="250"/>
      <c r="F29" s="250"/>
      <c r="G29" s="250"/>
      <c r="H29" s="250"/>
      <c r="I29" s="250"/>
      <c r="J29" s="250"/>
    </row>
    <row r="57" spans="36:36" x14ac:dyDescent="0.25">
      <c r="AJ57" s="156"/>
    </row>
  </sheetData>
  <sheetProtection algorithmName="SHA-512" hashValue="NO3fZ6atsPBrWz/t2aNXFREMToyph2zW4aSKHq8W932zvHk4uytoJbHl5VOI8MYXjGxdQlR/4zosvhq7lrIisA==" saltValue="DCi5eQgeEN8EeJYiopXIJg==" spinCount="100000" sheet="1" objects="1" scenarios="1"/>
  <mergeCells count="7">
    <mergeCell ref="B29:J29"/>
    <mergeCell ref="C2:J2"/>
    <mergeCell ref="C3:J3"/>
    <mergeCell ref="B4:J4"/>
    <mergeCell ref="B26:J26"/>
    <mergeCell ref="B27:J27"/>
    <mergeCell ref="B28:J28"/>
  </mergeCells>
  <conditionalFormatting sqref="E6">
    <cfRule type="expression" dxfId="144" priority="134">
      <formula>$C6="No"</formula>
    </cfRule>
  </conditionalFormatting>
  <conditionalFormatting sqref="E17">
    <cfRule type="expression" dxfId="143" priority="127">
      <formula>$C17="No"</formula>
    </cfRule>
  </conditionalFormatting>
  <conditionalFormatting sqref="F8:I8">
    <cfRule type="expression" dxfId="142" priority="126">
      <formula>$C8="No"</formula>
    </cfRule>
  </conditionalFormatting>
  <conditionalFormatting sqref="G21:I21">
    <cfRule type="expression" dxfId="141" priority="86">
      <formula>$C21="No"</formula>
    </cfRule>
  </conditionalFormatting>
  <conditionalFormatting sqref="E7">
    <cfRule type="expression" dxfId="140" priority="73">
      <formula>$C7="No"</formula>
    </cfRule>
  </conditionalFormatting>
  <conditionalFormatting sqref="E15:F15">
    <cfRule type="expression" dxfId="139" priority="49">
      <formula>$C15="No"</formula>
    </cfRule>
  </conditionalFormatting>
  <conditionalFormatting sqref="G15:I15">
    <cfRule type="expression" dxfId="138" priority="42">
      <formula>$C15="No"</formula>
    </cfRule>
  </conditionalFormatting>
  <conditionalFormatting sqref="F19:I19">
    <cfRule type="expression" dxfId="137" priority="35">
      <formula>$C19="No"</formula>
    </cfRule>
  </conditionalFormatting>
  <conditionalFormatting sqref="F20">
    <cfRule type="expression" dxfId="136" priority="28">
      <formula>$C20="No"</formula>
    </cfRule>
  </conditionalFormatting>
  <conditionalFormatting sqref="G20:I20">
    <cfRule type="expression" dxfId="135" priority="27">
      <formula>$C20="No"</formula>
    </cfRule>
  </conditionalFormatting>
  <conditionalFormatting sqref="F22">
    <cfRule type="expression" dxfId="134" priority="20">
      <formula>$C22="No"</formula>
    </cfRule>
  </conditionalFormatting>
  <conditionalFormatting sqref="G22:I22">
    <cfRule type="expression" dxfId="133" priority="19">
      <formula>$C22="No"</formula>
    </cfRule>
  </conditionalFormatting>
  <conditionalFormatting sqref="J6:J9 J17:J25 J11:J15">
    <cfRule type="containsText" dxfId="132" priority="14" operator="containsText" text="Neutral">
      <formula>NOT(ISERROR(SEARCH("Neutral",J6)))</formula>
    </cfRule>
    <cfRule type="containsText" dxfId="131" priority="15" operator="containsText" text="Minor Negative">
      <formula>NOT(ISERROR(SEARCH("Minor Negative",J6)))</formula>
    </cfRule>
    <cfRule type="containsText" dxfId="130" priority="16" operator="containsText" text="Minor Positive">
      <formula>NOT(ISERROR(SEARCH("Minor Positive",J6)))</formula>
    </cfRule>
    <cfRule type="containsText" dxfId="129" priority="17" operator="containsText" text="Significant Negative">
      <formula>NOT(ISERROR(SEARCH("Significant Negative",J6)))</formula>
    </cfRule>
    <cfRule type="containsText" dxfId="128" priority="18" operator="containsText" text="Significant Positive">
      <formula>NOT(ISERROR(SEARCH("Significant Positive",J6)))</formula>
    </cfRule>
  </conditionalFormatting>
  <conditionalFormatting sqref="F16">
    <cfRule type="expression" dxfId="127" priority="12">
      <formula>$C16="No"</formula>
    </cfRule>
  </conditionalFormatting>
  <conditionalFormatting sqref="G16:I16">
    <cfRule type="expression" dxfId="126" priority="11">
      <formula>$C16="No"</formula>
    </cfRule>
  </conditionalFormatting>
  <conditionalFormatting sqref="J16">
    <cfRule type="containsText" dxfId="125" priority="6" operator="containsText" text="Neutral">
      <formula>NOT(ISERROR(SEARCH("Neutral",J16)))</formula>
    </cfRule>
    <cfRule type="containsText" dxfId="124" priority="7" operator="containsText" text="Minor Negative">
      <formula>NOT(ISERROR(SEARCH("Minor Negative",J16)))</formula>
    </cfRule>
    <cfRule type="containsText" dxfId="123" priority="8" operator="containsText" text="Minor Positive">
      <formula>NOT(ISERROR(SEARCH("Minor Positive",J16)))</formula>
    </cfRule>
    <cfRule type="containsText" dxfId="122" priority="9" operator="containsText" text="Significant Negative">
      <formula>NOT(ISERROR(SEARCH("Significant Negative",J16)))</formula>
    </cfRule>
    <cfRule type="containsText" dxfId="121" priority="10" operator="containsText" text="Significant Positive">
      <formula>NOT(ISERROR(SEARCH("Significant Positive",J16)))</formula>
    </cfRule>
  </conditionalFormatting>
  <conditionalFormatting sqref="J10">
    <cfRule type="containsText" dxfId="120" priority="1" operator="containsText" text="Neutral">
      <formula>NOT(ISERROR(SEARCH("Neutral",J10)))</formula>
    </cfRule>
    <cfRule type="containsText" dxfId="119" priority="2" operator="containsText" text="Minor Negative">
      <formula>NOT(ISERROR(SEARCH("Minor Negative",J10)))</formula>
    </cfRule>
    <cfRule type="containsText" dxfId="118" priority="3" operator="containsText" text="Minor Positive">
      <formula>NOT(ISERROR(SEARCH("Minor Positive",J10)))</formula>
    </cfRule>
    <cfRule type="containsText" dxfId="117" priority="4" operator="containsText" text="Significant Negative">
      <formula>NOT(ISERROR(SEARCH("Significant Negative",J10)))</formula>
    </cfRule>
    <cfRule type="containsText" dxfId="116" priority="5" operator="containsText" text="Significant Positive">
      <formula>NOT(ISERROR(SEARCH("Significant Positive",J10)))</formula>
    </cfRule>
  </conditionalFormatting>
  <dataValidations count="10">
    <dataValidation type="list" allowBlank="1" showInputMessage="1" showErrorMessage="1" sqref="C6:D25" xr:uid="{D6CEACEE-0ED3-4185-8477-5DE22648847E}">
      <formula1>yes1</formula1>
    </dataValidation>
    <dataValidation type="list" allowBlank="1" showInputMessage="1" showErrorMessage="1" sqref="J6:J25" xr:uid="{AE92CBFC-6C75-4245-88A5-445A3615883A}">
      <formula1>Significant_Positive</formula1>
    </dataValidation>
    <dataValidation type="list" allowBlank="1" showInputMessage="1" showErrorMessage="1" sqref="I12:I25 I6:I9" xr:uid="{8470C5F6-CB15-4182-9C7F-A0AA97C6E18E}">
      <formula1>extt</formula1>
    </dataValidation>
    <dataValidation type="list" allowBlank="1" showInputMessage="1" showErrorMessage="1" sqref="H12:H25 H6:H9" xr:uid="{6B2FF201-594D-47D5-A886-9545B845F129}">
      <formula1>PER</formula1>
    </dataValidation>
    <dataValidation type="list" allowBlank="1" showInputMessage="1" showErrorMessage="1" sqref="G12:G25 G6:G9" xr:uid="{EBA09B45-46E2-4CC4-A159-F1C0B992F365}">
      <formula1>duration2</formula1>
    </dataValidation>
    <dataValidation type="list" allowBlank="1" showInputMessage="1" showErrorMessage="1" sqref="F12:F20 F22:F25 F6:F9" xr:uid="{DCF31895-49A0-4754-AF66-3234588CD9D2}">
      <formula1>Direct2</formula1>
    </dataValidation>
    <dataValidation type="list" allowBlank="1" showInputMessage="1" showErrorMessage="1" sqref="F21 F10:F11" xr:uid="{ADBB6EBA-BC5D-4252-B5A5-BBE367BCA56E}">
      <formula1>directcu</formula1>
    </dataValidation>
    <dataValidation type="list" allowBlank="1" showInputMessage="1" showErrorMessage="1" sqref="G10:G11" xr:uid="{FEAD1C11-7043-459B-931E-7D69374F0DB6}">
      <formula1>Short</formula1>
    </dataValidation>
    <dataValidation type="list" allowBlank="1" showInputMessage="1" showErrorMessage="1" sqref="H10:H11" xr:uid="{0DBF6470-5154-4145-BF89-780E3910A208}">
      <formula1>perm</formula1>
    </dataValidation>
    <dataValidation type="list" allowBlank="1" showInputMessage="1" showErrorMessage="1" sqref="I10:I11" xr:uid="{B9802F60-10A3-48BB-89F2-E3285BA898BC}">
      <formula1>local</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CE082-B8C8-4523-8931-7D3AD4498F87}">
  <sheetPr codeName="Sheet8">
    <tabColor rgb="FFAAE1FC"/>
  </sheetPr>
  <dimension ref="B2:J29"/>
  <sheetViews>
    <sheetView showGridLines="0" zoomScale="70" zoomScaleNormal="70" workbookViewId="0">
      <selection activeCell="M3" sqref="M3"/>
    </sheetView>
  </sheetViews>
  <sheetFormatPr defaultColWidth="9.26953125" defaultRowHeight="12.5" x14ac:dyDescent="0.25"/>
  <cols>
    <col min="1" max="1" width="3.26953125" style="117" customWidth="1"/>
    <col min="2" max="2" width="35.453125" style="106" customWidth="1"/>
    <col min="3" max="3" width="13.26953125" style="116" hidden="1" customWidth="1"/>
    <col min="4" max="4" width="12.26953125" style="116" customWidth="1"/>
    <col min="5" max="5" width="62.7265625" style="117" customWidth="1"/>
    <col min="6" max="6" width="12.7265625" style="117" customWidth="1"/>
    <col min="7" max="7" width="12.26953125" style="117" customWidth="1"/>
    <col min="8" max="8" width="13" style="117" customWidth="1"/>
    <col min="9" max="9" width="11.7265625" style="117" customWidth="1"/>
    <col min="10" max="10" width="14.453125" style="118" customWidth="1"/>
    <col min="11" max="16384" width="9.26953125" style="117"/>
  </cols>
  <sheetData>
    <row r="2" spans="2:10" ht="13" x14ac:dyDescent="0.25">
      <c r="B2" s="135" t="s">
        <v>333</v>
      </c>
      <c r="C2" s="242" t="s">
        <v>385</v>
      </c>
      <c r="D2" s="243"/>
      <c r="E2" s="243"/>
      <c r="F2" s="243"/>
      <c r="G2" s="243"/>
      <c r="H2" s="243"/>
      <c r="I2" s="243"/>
      <c r="J2" s="244"/>
    </row>
    <row r="3" spans="2:10" ht="220.5" customHeight="1" x14ac:dyDescent="0.25">
      <c r="B3" s="130" t="s">
        <v>341</v>
      </c>
      <c r="C3" s="245" t="s">
        <v>389</v>
      </c>
      <c r="D3" s="246"/>
      <c r="E3" s="246"/>
      <c r="F3" s="246"/>
      <c r="G3" s="246"/>
      <c r="H3" s="246"/>
      <c r="I3" s="246"/>
      <c r="J3" s="247"/>
    </row>
    <row r="4" spans="2:10" ht="13" x14ac:dyDescent="0.25">
      <c r="B4" s="248" t="s">
        <v>64</v>
      </c>
      <c r="C4" s="248"/>
      <c r="D4" s="248"/>
      <c r="E4" s="248"/>
      <c r="F4" s="248"/>
      <c r="G4" s="248"/>
      <c r="H4" s="248"/>
      <c r="I4" s="248"/>
      <c r="J4" s="248"/>
    </row>
    <row r="5" spans="2:10" ht="52" x14ac:dyDescent="0.25">
      <c r="B5" s="130" t="s">
        <v>0</v>
      </c>
      <c r="C5" s="131" t="s">
        <v>123</v>
      </c>
      <c r="D5" s="131" t="s">
        <v>249</v>
      </c>
      <c r="E5" s="130" t="s">
        <v>1</v>
      </c>
      <c r="F5" s="130" t="s">
        <v>2</v>
      </c>
      <c r="G5" s="130" t="s">
        <v>3</v>
      </c>
      <c r="H5" s="132" t="s">
        <v>15</v>
      </c>
      <c r="I5" s="132" t="s">
        <v>14</v>
      </c>
      <c r="J5" s="131" t="s">
        <v>4</v>
      </c>
    </row>
    <row r="6" spans="2:10" ht="50" x14ac:dyDescent="0.25">
      <c r="B6" s="97" t="s">
        <v>32</v>
      </c>
      <c r="C6" s="98" t="s">
        <v>121</v>
      </c>
      <c r="D6" s="98" t="s">
        <v>122</v>
      </c>
      <c r="E6" s="97" t="s">
        <v>686</v>
      </c>
      <c r="F6" s="97" t="s">
        <v>65</v>
      </c>
      <c r="G6" s="97" t="s">
        <v>68</v>
      </c>
      <c r="H6" s="97" t="s">
        <v>69</v>
      </c>
      <c r="I6" s="97" t="s">
        <v>269</v>
      </c>
      <c r="J6" s="98" t="s">
        <v>40</v>
      </c>
    </row>
    <row r="7" spans="2:10" ht="59.65" customHeight="1" x14ac:dyDescent="0.25">
      <c r="B7" s="97" t="s">
        <v>16</v>
      </c>
      <c r="C7" s="98" t="s">
        <v>121</v>
      </c>
      <c r="D7" s="98" t="s">
        <v>122</v>
      </c>
      <c r="E7" s="133" t="s">
        <v>386</v>
      </c>
      <c r="F7" s="97" t="s">
        <v>5</v>
      </c>
      <c r="G7" s="97" t="s">
        <v>7</v>
      </c>
      <c r="H7" s="97" t="s">
        <v>9</v>
      </c>
      <c r="I7" s="97" t="s">
        <v>270</v>
      </c>
      <c r="J7" s="98" t="s">
        <v>42</v>
      </c>
    </row>
    <row r="8" spans="2:10" ht="80.25" customHeight="1" x14ac:dyDescent="0.25">
      <c r="B8" s="97" t="s">
        <v>17</v>
      </c>
      <c r="C8" s="98" t="s">
        <v>121</v>
      </c>
      <c r="D8" s="98" t="s">
        <v>121</v>
      </c>
      <c r="E8" s="97" t="s">
        <v>615</v>
      </c>
      <c r="F8" s="97" t="s">
        <v>65</v>
      </c>
      <c r="G8" s="97" t="s">
        <v>7</v>
      </c>
      <c r="H8" s="97" t="s">
        <v>69</v>
      </c>
      <c r="I8" s="97" t="s">
        <v>269</v>
      </c>
      <c r="J8" s="98" t="s">
        <v>40</v>
      </c>
    </row>
    <row r="9" spans="2:10" ht="83.25" customHeight="1" x14ac:dyDescent="0.25">
      <c r="B9" s="97" t="s">
        <v>34</v>
      </c>
      <c r="C9" s="98" t="s">
        <v>121</v>
      </c>
      <c r="D9" s="98" t="s">
        <v>121</v>
      </c>
      <c r="E9" s="126" t="s">
        <v>616</v>
      </c>
      <c r="F9" s="97" t="s">
        <v>5</v>
      </c>
      <c r="G9" s="97" t="s">
        <v>7</v>
      </c>
      <c r="H9" s="97" t="s">
        <v>9</v>
      </c>
      <c r="I9" s="97" t="s">
        <v>269</v>
      </c>
      <c r="J9" s="98" t="s">
        <v>40</v>
      </c>
    </row>
    <row r="10" spans="2:10" ht="103.15" customHeight="1" x14ac:dyDescent="0.25">
      <c r="B10" s="97" t="s">
        <v>263</v>
      </c>
      <c r="C10" s="98" t="s">
        <v>121</v>
      </c>
      <c r="D10" s="98" t="s">
        <v>121</v>
      </c>
      <c r="E10" s="97" t="s">
        <v>617</v>
      </c>
      <c r="F10" s="97" t="s">
        <v>65</v>
      </c>
      <c r="G10" s="97" t="s">
        <v>8</v>
      </c>
      <c r="H10" s="97" t="s">
        <v>69</v>
      </c>
      <c r="I10" s="97" t="s">
        <v>269</v>
      </c>
      <c r="J10" s="98" t="s">
        <v>42</v>
      </c>
    </row>
    <row r="11" spans="2:10" ht="42.75" customHeight="1" x14ac:dyDescent="0.25">
      <c r="B11" s="97" t="s">
        <v>18</v>
      </c>
      <c r="C11" s="98" t="s">
        <v>121</v>
      </c>
      <c r="D11" s="98" t="s">
        <v>122</v>
      </c>
      <c r="E11" s="126" t="s">
        <v>340</v>
      </c>
      <c r="F11" s="97" t="s">
        <v>264</v>
      </c>
      <c r="G11" s="97" t="s">
        <v>264</v>
      </c>
      <c r="H11" s="97" t="s">
        <v>264</v>
      </c>
      <c r="I11" s="97" t="s">
        <v>264</v>
      </c>
      <c r="J11" s="98" t="s">
        <v>35</v>
      </c>
    </row>
    <row r="12" spans="2:10" ht="75" x14ac:dyDescent="0.25">
      <c r="B12" s="97" t="s">
        <v>19</v>
      </c>
      <c r="C12" s="98" t="s">
        <v>121</v>
      </c>
      <c r="D12" s="98" t="s">
        <v>121</v>
      </c>
      <c r="E12" s="97" t="s">
        <v>618</v>
      </c>
      <c r="F12" s="97" t="s">
        <v>65</v>
      </c>
      <c r="G12" s="97" t="s">
        <v>8</v>
      </c>
      <c r="H12" s="97" t="s">
        <v>69</v>
      </c>
      <c r="I12" s="97" t="s">
        <v>269</v>
      </c>
      <c r="J12" s="98" t="s">
        <v>42</v>
      </c>
    </row>
    <row r="13" spans="2:10" ht="28.5" customHeight="1" x14ac:dyDescent="0.25">
      <c r="B13" s="97" t="s">
        <v>20</v>
      </c>
      <c r="C13" s="98" t="s">
        <v>121</v>
      </c>
      <c r="D13" s="98" t="s">
        <v>122</v>
      </c>
      <c r="E13" s="134" t="s">
        <v>350</v>
      </c>
      <c r="F13" s="134" t="s">
        <v>65</v>
      </c>
      <c r="G13" s="134" t="s">
        <v>7</v>
      </c>
      <c r="H13" s="134" t="s">
        <v>9</v>
      </c>
      <c r="I13" s="134" t="s">
        <v>269</v>
      </c>
      <c r="J13" s="125" t="s">
        <v>42</v>
      </c>
    </row>
    <row r="14" spans="2:10" ht="79.150000000000006" customHeight="1" x14ac:dyDescent="0.25">
      <c r="B14" s="97" t="s">
        <v>21</v>
      </c>
      <c r="C14" s="98" t="s">
        <v>121</v>
      </c>
      <c r="D14" s="98" t="s">
        <v>121</v>
      </c>
      <c r="E14" s="97" t="s">
        <v>619</v>
      </c>
      <c r="F14" s="97" t="s">
        <v>65</v>
      </c>
      <c r="G14" s="97" t="s">
        <v>8</v>
      </c>
      <c r="H14" s="97" t="s">
        <v>69</v>
      </c>
      <c r="I14" s="97" t="s">
        <v>269</v>
      </c>
      <c r="J14" s="98" t="s">
        <v>42</v>
      </c>
    </row>
    <row r="15" spans="2:10" ht="45" customHeight="1" x14ac:dyDescent="0.25">
      <c r="B15" s="97" t="s">
        <v>22</v>
      </c>
      <c r="C15" s="98" t="s">
        <v>121</v>
      </c>
      <c r="D15" s="98" t="s">
        <v>122</v>
      </c>
      <c r="E15" s="97" t="s">
        <v>349</v>
      </c>
      <c r="F15" s="97" t="s">
        <v>264</v>
      </c>
      <c r="G15" s="97" t="s">
        <v>264</v>
      </c>
      <c r="H15" s="97" t="s">
        <v>264</v>
      </c>
      <c r="I15" s="97" t="s">
        <v>264</v>
      </c>
      <c r="J15" s="98" t="s">
        <v>35</v>
      </c>
    </row>
    <row r="16" spans="2:10" ht="39.75" customHeight="1" x14ac:dyDescent="0.25">
      <c r="B16" s="97" t="s">
        <v>23</v>
      </c>
      <c r="C16" s="98" t="s">
        <v>121</v>
      </c>
      <c r="D16" s="98" t="s">
        <v>121</v>
      </c>
      <c r="E16" s="97" t="s">
        <v>565</v>
      </c>
      <c r="F16" s="97" t="s">
        <v>264</v>
      </c>
      <c r="G16" s="97" t="s">
        <v>264</v>
      </c>
      <c r="H16" s="97" t="s">
        <v>264</v>
      </c>
      <c r="I16" s="97" t="s">
        <v>264</v>
      </c>
      <c r="J16" s="98" t="s">
        <v>35</v>
      </c>
    </row>
    <row r="17" spans="2:10" ht="37.5" x14ac:dyDescent="0.25">
      <c r="B17" s="97" t="s">
        <v>24</v>
      </c>
      <c r="C17" s="98" t="s">
        <v>121</v>
      </c>
      <c r="D17" s="98" t="s">
        <v>121</v>
      </c>
      <c r="E17" s="134" t="s">
        <v>456</v>
      </c>
      <c r="F17" s="97" t="s">
        <v>65</v>
      </c>
      <c r="G17" s="97" t="s">
        <v>8</v>
      </c>
      <c r="H17" s="97" t="s">
        <v>69</v>
      </c>
      <c r="I17" s="97" t="s">
        <v>273</v>
      </c>
      <c r="J17" s="98" t="s">
        <v>40</v>
      </c>
    </row>
    <row r="18" spans="2:10" ht="56.5" customHeight="1" x14ac:dyDescent="0.25">
      <c r="B18" s="97" t="s">
        <v>33</v>
      </c>
      <c r="C18" s="98" t="s">
        <v>121</v>
      </c>
      <c r="D18" s="98" t="s">
        <v>121</v>
      </c>
      <c r="E18" s="97" t="s">
        <v>547</v>
      </c>
      <c r="F18" s="97" t="s">
        <v>264</v>
      </c>
      <c r="G18" s="97" t="s">
        <v>264</v>
      </c>
      <c r="H18" s="97" t="s">
        <v>264</v>
      </c>
      <c r="I18" s="97" t="s">
        <v>264</v>
      </c>
      <c r="J18" s="98" t="s">
        <v>35</v>
      </c>
    </row>
    <row r="19" spans="2:10" ht="146.25" customHeight="1" x14ac:dyDescent="0.25">
      <c r="B19" s="97" t="s">
        <v>25</v>
      </c>
      <c r="C19" s="98" t="s">
        <v>121</v>
      </c>
      <c r="D19" s="98" t="s">
        <v>121</v>
      </c>
      <c r="E19" s="126" t="s">
        <v>621</v>
      </c>
      <c r="F19" s="97" t="s">
        <v>6</v>
      </c>
      <c r="G19" s="97" t="s">
        <v>8</v>
      </c>
      <c r="H19" s="97" t="s">
        <v>69</v>
      </c>
      <c r="I19" s="97" t="s">
        <v>267</v>
      </c>
      <c r="J19" s="98" t="s">
        <v>41</v>
      </c>
    </row>
    <row r="20" spans="2:10" ht="44.25" customHeight="1" x14ac:dyDescent="0.25">
      <c r="B20" s="97" t="s">
        <v>26</v>
      </c>
      <c r="C20" s="98" t="s">
        <v>121</v>
      </c>
      <c r="D20" s="98" t="s">
        <v>121</v>
      </c>
      <c r="E20" s="97" t="s">
        <v>388</v>
      </c>
      <c r="F20" s="97" t="s">
        <v>264</v>
      </c>
      <c r="G20" s="97" t="s">
        <v>264</v>
      </c>
      <c r="H20" s="97" t="s">
        <v>264</v>
      </c>
      <c r="I20" s="97" t="s">
        <v>264</v>
      </c>
      <c r="J20" s="98" t="s">
        <v>35</v>
      </c>
    </row>
    <row r="21" spans="2:10" ht="45" customHeight="1" x14ac:dyDescent="0.25">
      <c r="B21" s="97" t="s">
        <v>27</v>
      </c>
      <c r="C21" s="98" t="s">
        <v>121</v>
      </c>
      <c r="D21" s="98" t="s">
        <v>122</v>
      </c>
      <c r="E21" s="134" t="s">
        <v>390</v>
      </c>
      <c r="F21" s="97" t="s">
        <v>5</v>
      </c>
      <c r="G21" s="97" t="s">
        <v>7</v>
      </c>
      <c r="H21" s="97" t="s">
        <v>9</v>
      </c>
      <c r="I21" s="97" t="s">
        <v>269</v>
      </c>
      <c r="J21" s="107" t="s">
        <v>42</v>
      </c>
    </row>
    <row r="22" spans="2:10" ht="67.900000000000006" customHeight="1" x14ac:dyDescent="0.25">
      <c r="B22" s="97" t="s">
        <v>28</v>
      </c>
      <c r="C22" s="98" t="s">
        <v>121</v>
      </c>
      <c r="D22" s="98" t="s">
        <v>121</v>
      </c>
      <c r="E22" s="126" t="s">
        <v>687</v>
      </c>
      <c r="F22" s="97" t="s">
        <v>65</v>
      </c>
      <c r="G22" s="97" t="s">
        <v>8</v>
      </c>
      <c r="H22" s="97" t="s">
        <v>69</v>
      </c>
      <c r="I22" s="97" t="s">
        <v>273</v>
      </c>
      <c r="J22" s="98" t="s">
        <v>43</v>
      </c>
    </row>
    <row r="23" spans="2:10" ht="70.150000000000006" customHeight="1" x14ac:dyDescent="0.25">
      <c r="B23" s="97" t="s">
        <v>29</v>
      </c>
      <c r="C23" s="98" t="s">
        <v>121</v>
      </c>
      <c r="D23" s="98" t="s">
        <v>121</v>
      </c>
      <c r="E23" s="97" t="s">
        <v>624</v>
      </c>
      <c r="F23" s="97" t="s">
        <v>65</v>
      </c>
      <c r="G23" s="97" t="s">
        <v>8</v>
      </c>
      <c r="H23" s="97" t="s">
        <v>69</v>
      </c>
      <c r="I23" s="97" t="s">
        <v>275</v>
      </c>
      <c r="J23" s="98" t="s">
        <v>40</v>
      </c>
    </row>
    <row r="24" spans="2:10" ht="84.65" customHeight="1" x14ac:dyDescent="0.25">
      <c r="B24" s="97" t="s">
        <v>30</v>
      </c>
      <c r="C24" s="98" t="s">
        <v>121</v>
      </c>
      <c r="D24" s="98" t="s">
        <v>121</v>
      </c>
      <c r="E24" s="97" t="s">
        <v>622</v>
      </c>
      <c r="F24" s="97" t="s">
        <v>65</v>
      </c>
      <c r="G24" s="97" t="s">
        <v>68</v>
      </c>
      <c r="H24" s="97" t="s">
        <v>69</v>
      </c>
      <c r="I24" s="97" t="s">
        <v>273</v>
      </c>
      <c r="J24" s="98" t="s">
        <v>42</v>
      </c>
    </row>
    <row r="25" spans="2:10" ht="58.9" customHeight="1" x14ac:dyDescent="0.25">
      <c r="B25" s="97" t="s">
        <v>31</v>
      </c>
      <c r="C25" s="98" t="s">
        <v>121</v>
      </c>
      <c r="D25" s="98" t="s">
        <v>122</v>
      </c>
      <c r="E25" s="97" t="s">
        <v>623</v>
      </c>
      <c r="F25" s="97" t="s">
        <v>65</v>
      </c>
      <c r="G25" s="97" t="s">
        <v>68</v>
      </c>
      <c r="H25" s="97" t="s">
        <v>69</v>
      </c>
      <c r="I25" s="97" t="s">
        <v>273</v>
      </c>
      <c r="J25" s="98" t="s">
        <v>40</v>
      </c>
    </row>
    <row r="26" spans="2:10" ht="13" x14ac:dyDescent="0.3">
      <c r="B26" s="230" t="s">
        <v>487</v>
      </c>
      <c r="C26" s="230"/>
      <c r="D26" s="230"/>
      <c r="E26" s="230"/>
      <c r="F26" s="230"/>
      <c r="G26" s="230"/>
      <c r="H26" s="230"/>
      <c r="I26" s="230"/>
      <c r="J26" s="230"/>
    </row>
    <row r="27" spans="2:10" ht="24.65" customHeight="1" x14ac:dyDescent="0.25">
      <c r="B27" s="249" t="s">
        <v>345</v>
      </c>
      <c r="C27" s="250"/>
      <c r="D27" s="250"/>
      <c r="E27" s="250"/>
      <c r="F27" s="250"/>
      <c r="G27" s="250"/>
      <c r="H27" s="250"/>
      <c r="I27" s="250"/>
      <c r="J27" s="250"/>
    </row>
    <row r="28" spans="2:10" ht="13" x14ac:dyDescent="0.25">
      <c r="B28" s="273" t="s">
        <v>268</v>
      </c>
      <c r="C28" s="274"/>
      <c r="D28" s="274"/>
      <c r="E28" s="274"/>
      <c r="F28" s="274"/>
      <c r="G28" s="274"/>
      <c r="H28" s="274"/>
      <c r="I28" s="274"/>
      <c r="J28" s="275"/>
    </row>
    <row r="29" spans="2:10" ht="23.5" customHeight="1" x14ac:dyDescent="0.25">
      <c r="B29" s="231" t="s">
        <v>620</v>
      </c>
      <c r="C29" s="241"/>
      <c r="D29" s="241"/>
      <c r="E29" s="241"/>
      <c r="F29" s="241"/>
      <c r="G29" s="241"/>
      <c r="H29" s="241"/>
      <c r="I29" s="241"/>
      <c r="J29" s="241"/>
    </row>
  </sheetData>
  <sheetProtection algorithmName="SHA-512" hashValue="VQ75f0LXCob5/2C8m6EMSofpdI5cEcc3aBQjHb8vbyAbnSZnCNTkbklDoBgSKdxswkwzYTbC4Ft7I+s4iIDX7g==" saltValue="Q/jEsF7hElgIBjUJt9gayg==" spinCount="100000" sheet="1" objects="1" scenarios="1"/>
  <mergeCells count="7">
    <mergeCell ref="B26:J26"/>
    <mergeCell ref="B27:J27"/>
    <mergeCell ref="B28:J28"/>
    <mergeCell ref="B29:J29"/>
    <mergeCell ref="C2:J2"/>
    <mergeCell ref="C3:J3"/>
    <mergeCell ref="B4:J4"/>
  </mergeCells>
  <conditionalFormatting sqref="C6:D6">
    <cfRule type="expression" dxfId="115" priority="89">
      <formula>$C6="No"</formula>
    </cfRule>
  </conditionalFormatting>
  <conditionalFormatting sqref="E17:I17">
    <cfRule type="expression" dxfId="114" priority="75">
      <formula>$C17="No"</formula>
    </cfRule>
  </conditionalFormatting>
  <conditionalFormatting sqref="C7:D7">
    <cfRule type="expression" dxfId="113" priority="74">
      <formula>$C7="No"</formula>
    </cfRule>
  </conditionalFormatting>
  <conditionalFormatting sqref="F22:I22">
    <cfRule type="expression" dxfId="112" priority="43">
      <formula>$C22="No"</formula>
    </cfRule>
  </conditionalFormatting>
  <conditionalFormatting sqref="F24:I24">
    <cfRule type="expression" dxfId="111" priority="42">
      <formula>$C24="No"</formula>
    </cfRule>
  </conditionalFormatting>
  <conditionalFormatting sqref="F25:I25">
    <cfRule type="expression" dxfId="110" priority="41">
      <formula>$C25="No"</formula>
    </cfRule>
  </conditionalFormatting>
  <conditionalFormatting sqref="F19:I19">
    <cfRule type="expression" dxfId="109" priority="40">
      <formula>$C19="No"</formula>
    </cfRule>
  </conditionalFormatting>
  <conditionalFormatting sqref="E7">
    <cfRule type="expression" dxfId="108" priority="34">
      <formula>$C7="No"</formula>
    </cfRule>
  </conditionalFormatting>
  <conditionalFormatting sqref="E15:F15">
    <cfRule type="expression" dxfId="107" priority="16">
      <formula>$C15="No"</formula>
    </cfRule>
  </conditionalFormatting>
  <conditionalFormatting sqref="G15:I15">
    <cfRule type="expression" dxfId="106" priority="9">
      <formula>$C15="No"</formula>
    </cfRule>
  </conditionalFormatting>
  <conditionalFormatting sqref="F21:I21">
    <cfRule type="expression" dxfId="105" priority="8">
      <formula>$C21="No"</formula>
    </cfRule>
  </conditionalFormatting>
  <conditionalFormatting sqref="E6">
    <cfRule type="expression" dxfId="104" priority="7">
      <formula>$C6="No"</formula>
    </cfRule>
  </conditionalFormatting>
  <conditionalFormatting sqref="J6:J25">
    <cfRule type="containsText" dxfId="103" priority="2" operator="containsText" text="Neutral">
      <formula>NOT(ISERROR(SEARCH("Neutral",J6)))</formula>
    </cfRule>
    <cfRule type="containsText" dxfId="102" priority="3" operator="containsText" text="Minor Negative">
      <formula>NOT(ISERROR(SEARCH("Minor Negative",J6)))</formula>
    </cfRule>
    <cfRule type="containsText" dxfId="101" priority="4" operator="containsText" text="Minor Positive">
      <formula>NOT(ISERROR(SEARCH("Minor Positive",J6)))</formula>
    </cfRule>
    <cfRule type="containsText" dxfId="100" priority="5" operator="containsText" text="Significant Negative">
      <formula>NOT(ISERROR(SEARCH("Significant Negative",J6)))</formula>
    </cfRule>
    <cfRule type="containsText" dxfId="99" priority="6" operator="containsText" text="Significant Positive">
      <formula>NOT(ISERROR(SEARCH("Significant Positive",J6)))</formula>
    </cfRule>
  </conditionalFormatting>
  <dataValidations count="10">
    <dataValidation type="list" allowBlank="1" showInputMessage="1" showErrorMessage="1" sqref="J6:J25" xr:uid="{48BAF19D-9E5A-4EF1-B1AF-C72F08D0A91A}">
      <formula1>Significant_Positive</formula1>
    </dataValidation>
    <dataValidation type="list" allowBlank="1" showInputMessage="1" showErrorMessage="1" sqref="C6:D25" xr:uid="{04AFAF7B-55F6-499D-82C7-191DB9BEF7A6}">
      <formula1>yes1</formula1>
    </dataValidation>
    <dataValidation type="list" allowBlank="1" showInputMessage="1" showErrorMessage="1" sqref="F12:F25 F6:F10" xr:uid="{AAAFFD9F-61FF-4D42-934F-E75E0A180B86}">
      <formula1>Direct2</formula1>
    </dataValidation>
    <dataValidation type="list" allowBlank="1" showInputMessage="1" showErrorMessage="1" sqref="G12:G25 G6:G10" xr:uid="{4A8C52F9-73F3-4198-9668-B3587A7E9599}">
      <formula1>duration2</formula1>
    </dataValidation>
    <dataValidation type="list" allowBlank="1" showInputMessage="1" showErrorMessage="1" sqref="H12:H25 H6:H10" xr:uid="{957942BE-ABEA-4490-B579-C980FF415749}">
      <formula1>PER</formula1>
    </dataValidation>
    <dataValidation type="list" allowBlank="1" showInputMessage="1" showErrorMessage="1" sqref="I12:I25 I6:I10" xr:uid="{00AE18CF-58DC-4C82-825B-406519FFE0DD}">
      <formula1>extt</formula1>
    </dataValidation>
    <dataValidation type="list" allowBlank="1" showInputMessage="1" showErrorMessage="1" sqref="F11" xr:uid="{67A76DB7-7733-4567-BBDC-3EBD075E1502}">
      <formula1>directcu</formula1>
    </dataValidation>
    <dataValidation type="list" allowBlank="1" showInputMessage="1" showErrorMessage="1" sqref="G11" xr:uid="{EE05962F-0494-492D-871E-E54B59B63752}">
      <formula1>Short</formula1>
    </dataValidation>
    <dataValidation type="list" allowBlank="1" showInputMessage="1" showErrorMessage="1" sqref="H11" xr:uid="{6E96214F-B5D5-4C08-AECE-5785D32A34EA}">
      <formula1>perm</formula1>
    </dataValidation>
    <dataValidation type="list" allowBlank="1" showInputMessage="1" showErrorMessage="1" sqref="I11" xr:uid="{3B591C91-DC35-4FFB-8B06-33E6B9609204}">
      <formula1>local</formula1>
    </dataValidation>
  </dataValidations>
  <pageMargins left="0.7" right="0.7" top="0.75" bottom="0.75" header="0.3" footer="0.3"/>
  <pageSetup paperSize="9" orientation="portrait" horizontalDpi="4294967293" verticalDpi="4294967293" r:id="rId1"/>
  <customProperties>
    <customPr name="LastActive"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83B7A-5A7C-425A-B5CA-9A93B74F28FD}">
  <sheetPr codeName="Sheet5">
    <tabColor rgb="FFAAE1FC"/>
  </sheetPr>
  <dimension ref="B2:AJ57"/>
  <sheetViews>
    <sheetView showGridLines="0" zoomScale="70" zoomScaleNormal="70" workbookViewId="0">
      <pane xSplit="1" ySplit="3" topLeftCell="B4" activePane="bottomRight" state="frozen"/>
      <selection activeCell="N9" sqref="N9"/>
      <selection pane="topRight" activeCell="N9" sqref="N9"/>
      <selection pane="bottomLeft" activeCell="N9" sqref="N9"/>
      <selection pane="bottomRight" activeCell="L9" sqref="L9"/>
    </sheetView>
  </sheetViews>
  <sheetFormatPr defaultColWidth="8.7265625" defaultRowHeight="12.5" x14ac:dyDescent="0.25"/>
  <cols>
    <col min="1" max="1" width="2.453125" style="117" customWidth="1"/>
    <col min="2" max="2" width="35.453125" style="106" customWidth="1"/>
    <col min="3" max="3" width="13.7265625" style="116" hidden="1" customWidth="1"/>
    <col min="4" max="4" width="15" style="116" customWidth="1"/>
    <col min="5" max="5" width="83.26953125" style="117" customWidth="1"/>
    <col min="6" max="6" width="14.26953125" style="117" customWidth="1"/>
    <col min="7" max="7" width="14.7265625" style="117" customWidth="1"/>
    <col min="8" max="8" width="16.7265625" style="117" customWidth="1"/>
    <col min="9" max="9" width="15.26953125" style="117" customWidth="1"/>
    <col min="10" max="10" width="17.26953125" style="118" customWidth="1"/>
    <col min="11" max="16384" width="8.7265625" style="117"/>
  </cols>
  <sheetData>
    <row r="2" spans="2:10" ht="13" x14ac:dyDescent="0.25">
      <c r="B2" s="135" t="s">
        <v>333</v>
      </c>
      <c r="C2" s="242" t="s">
        <v>382</v>
      </c>
      <c r="D2" s="243"/>
      <c r="E2" s="243"/>
      <c r="F2" s="243"/>
      <c r="G2" s="243"/>
      <c r="H2" s="243"/>
      <c r="I2" s="243"/>
      <c r="J2" s="244"/>
    </row>
    <row r="3" spans="2:10" ht="119.25" customHeight="1" x14ac:dyDescent="0.25">
      <c r="B3" s="130" t="s">
        <v>341</v>
      </c>
      <c r="C3" s="245" t="s">
        <v>381</v>
      </c>
      <c r="D3" s="246"/>
      <c r="E3" s="246"/>
      <c r="F3" s="246"/>
      <c r="G3" s="246"/>
      <c r="H3" s="246"/>
      <c r="I3" s="246"/>
      <c r="J3" s="247"/>
    </row>
    <row r="4" spans="2:10" ht="13" x14ac:dyDescent="0.25">
      <c r="B4" s="248" t="s">
        <v>447</v>
      </c>
      <c r="C4" s="248"/>
      <c r="D4" s="248"/>
      <c r="E4" s="248"/>
      <c r="F4" s="248"/>
      <c r="G4" s="248"/>
      <c r="H4" s="248"/>
      <c r="I4" s="248"/>
      <c r="J4" s="248"/>
    </row>
    <row r="5" spans="2:10" ht="52" x14ac:dyDescent="0.25">
      <c r="B5" s="130" t="s">
        <v>0</v>
      </c>
      <c r="C5" s="131" t="s">
        <v>123</v>
      </c>
      <c r="D5" s="131" t="s">
        <v>249</v>
      </c>
      <c r="E5" s="130" t="s">
        <v>1</v>
      </c>
      <c r="F5" s="130" t="s">
        <v>2</v>
      </c>
      <c r="G5" s="130" t="s">
        <v>3</v>
      </c>
      <c r="H5" s="132" t="s">
        <v>15</v>
      </c>
      <c r="I5" s="132" t="s">
        <v>14</v>
      </c>
      <c r="J5" s="131" t="s">
        <v>4</v>
      </c>
    </row>
    <row r="6" spans="2:10" ht="50" x14ac:dyDescent="0.25">
      <c r="B6" s="97" t="s">
        <v>32</v>
      </c>
      <c r="C6" s="98" t="s">
        <v>121</v>
      </c>
      <c r="D6" s="98" t="s">
        <v>121</v>
      </c>
      <c r="E6" s="97" t="s">
        <v>688</v>
      </c>
      <c r="F6" s="97" t="s">
        <v>65</v>
      </c>
      <c r="G6" s="97" t="s">
        <v>68</v>
      </c>
      <c r="H6" s="97" t="s">
        <v>69</v>
      </c>
      <c r="I6" s="97" t="s">
        <v>269</v>
      </c>
      <c r="J6" s="98" t="s">
        <v>40</v>
      </c>
    </row>
    <row r="7" spans="2:10" ht="31.5" customHeight="1" x14ac:dyDescent="0.25">
      <c r="B7" s="97" t="s">
        <v>16</v>
      </c>
      <c r="C7" s="98" t="s">
        <v>121</v>
      </c>
      <c r="D7" s="98" t="s">
        <v>122</v>
      </c>
      <c r="E7" s="133" t="s">
        <v>499</v>
      </c>
      <c r="F7" s="97" t="s">
        <v>5</v>
      </c>
      <c r="G7" s="97" t="s">
        <v>7</v>
      </c>
      <c r="H7" s="97" t="s">
        <v>9</v>
      </c>
      <c r="I7" s="97" t="s">
        <v>270</v>
      </c>
      <c r="J7" s="98" t="s">
        <v>42</v>
      </c>
    </row>
    <row r="8" spans="2:10" ht="37.5" x14ac:dyDescent="0.25">
      <c r="B8" s="97" t="s">
        <v>17</v>
      </c>
      <c r="C8" s="98" t="s">
        <v>121</v>
      </c>
      <c r="D8" s="98" t="s">
        <v>121</v>
      </c>
      <c r="E8" s="97" t="s">
        <v>629</v>
      </c>
      <c r="F8" s="97" t="s">
        <v>65</v>
      </c>
      <c r="G8" s="97" t="s">
        <v>66</v>
      </c>
      <c r="H8" s="97" t="s">
        <v>69</v>
      </c>
      <c r="I8" s="97" t="s">
        <v>269</v>
      </c>
      <c r="J8" s="98" t="s">
        <v>42</v>
      </c>
    </row>
    <row r="9" spans="2:10" ht="117.75" customHeight="1" x14ac:dyDescent="0.25">
      <c r="B9" s="97" t="s">
        <v>34</v>
      </c>
      <c r="C9" s="98" t="s">
        <v>121</v>
      </c>
      <c r="D9" s="98" t="s">
        <v>121</v>
      </c>
      <c r="E9" s="126" t="s">
        <v>630</v>
      </c>
      <c r="F9" s="97" t="s">
        <v>5</v>
      </c>
      <c r="G9" s="97" t="s">
        <v>7</v>
      </c>
      <c r="H9" s="97" t="s">
        <v>9</v>
      </c>
      <c r="I9" s="97" t="s">
        <v>269</v>
      </c>
      <c r="J9" s="98" t="s">
        <v>42</v>
      </c>
    </row>
    <row r="10" spans="2:10" ht="117.75" customHeight="1" x14ac:dyDescent="0.25">
      <c r="B10" s="97" t="s">
        <v>263</v>
      </c>
      <c r="C10" s="98" t="s">
        <v>121</v>
      </c>
      <c r="D10" s="98" t="s">
        <v>121</v>
      </c>
      <c r="E10" s="126" t="s">
        <v>689</v>
      </c>
      <c r="F10" s="97" t="s">
        <v>264</v>
      </c>
      <c r="G10" s="97" t="s">
        <v>264</v>
      </c>
      <c r="H10" s="97" t="s">
        <v>264</v>
      </c>
      <c r="I10" s="97" t="s">
        <v>264</v>
      </c>
      <c r="J10" s="98" t="s">
        <v>35</v>
      </c>
    </row>
    <row r="11" spans="2:10" ht="37.5" x14ac:dyDescent="0.25">
      <c r="B11" s="97" t="s">
        <v>18</v>
      </c>
      <c r="C11" s="98" t="s">
        <v>121</v>
      </c>
      <c r="D11" s="98" t="s">
        <v>122</v>
      </c>
      <c r="E11" s="134" t="s">
        <v>348</v>
      </c>
      <c r="F11" s="97" t="s">
        <v>264</v>
      </c>
      <c r="G11" s="97" t="s">
        <v>264</v>
      </c>
      <c r="H11" s="97" t="s">
        <v>264</v>
      </c>
      <c r="I11" s="97" t="s">
        <v>264</v>
      </c>
      <c r="J11" s="98" t="s">
        <v>35</v>
      </c>
    </row>
    <row r="12" spans="2:10" ht="97.9" customHeight="1" x14ac:dyDescent="0.25">
      <c r="B12" s="97" t="s">
        <v>19</v>
      </c>
      <c r="C12" s="98" t="s">
        <v>121</v>
      </c>
      <c r="D12" s="98" t="s">
        <v>121</v>
      </c>
      <c r="E12" s="126" t="s">
        <v>690</v>
      </c>
      <c r="F12" s="97" t="s">
        <v>264</v>
      </c>
      <c r="G12" s="97" t="s">
        <v>264</v>
      </c>
      <c r="H12" s="97" t="s">
        <v>264</v>
      </c>
      <c r="I12" s="97" t="s">
        <v>264</v>
      </c>
      <c r="J12" s="98" t="s">
        <v>35</v>
      </c>
    </row>
    <row r="13" spans="2:10" ht="25" x14ac:dyDescent="0.25">
      <c r="B13" s="97" t="s">
        <v>20</v>
      </c>
      <c r="C13" s="98" t="s">
        <v>121</v>
      </c>
      <c r="D13" s="98" t="s">
        <v>122</v>
      </c>
      <c r="E13" s="134" t="s">
        <v>350</v>
      </c>
      <c r="F13" s="134" t="s">
        <v>65</v>
      </c>
      <c r="G13" s="134" t="s">
        <v>7</v>
      </c>
      <c r="H13" s="134" t="s">
        <v>9</v>
      </c>
      <c r="I13" s="134" t="s">
        <v>269</v>
      </c>
      <c r="J13" s="125" t="s">
        <v>42</v>
      </c>
    </row>
    <row r="14" spans="2:10" ht="104.5" customHeight="1" x14ac:dyDescent="0.25">
      <c r="B14" s="97" t="s">
        <v>21</v>
      </c>
      <c r="C14" s="98" t="s">
        <v>121</v>
      </c>
      <c r="D14" s="98" t="s">
        <v>121</v>
      </c>
      <c r="E14" s="126" t="s">
        <v>691</v>
      </c>
      <c r="F14" s="97" t="s">
        <v>264</v>
      </c>
      <c r="G14" s="97" t="s">
        <v>264</v>
      </c>
      <c r="H14" s="97" t="s">
        <v>264</v>
      </c>
      <c r="I14" s="97" t="s">
        <v>264</v>
      </c>
      <c r="J14" s="98" t="s">
        <v>35</v>
      </c>
    </row>
    <row r="15" spans="2:10" ht="37.5" x14ac:dyDescent="0.25">
      <c r="B15" s="97" t="s">
        <v>22</v>
      </c>
      <c r="C15" s="98" t="s">
        <v>121</v>
      </c>
      <c r="D15" s="98" t="s">
        <v>122</v>
      </c>
      <c r="E15" s="97" t="s">
        <v>349</v>
      </c>
      <c r="F15" s="97" t="s">
        <v>264</v>
      </c>
      <c r="G15" s="97" t="s">
        <v>264</v>
      </c>
      <c r="H15" s="97" t="s">
        <v>264</v>
      </c>
      <c r="I15" s="97" t="s">
        <v>264</v>
      </c>
      <c r="J15" s="98" t="s">
        <v>35</v>
      </c>
    </row>
    <row r="16" spans="2:10" ht="59.5" customHeight="1" x14ac:dyDescent="0.25">
      <c r="B16" s="97" t="s">
        <v>628</v>
      </c>
      <c r="C16" s="98" t="s">
        <v>121</v>
      </c>
      <c r="D16" s="98" t="s">
        <v>121</v>
      </c>
      <c r="E16" s="97" t="s">
        <v>567</v>
      </c>
      <c r="F16" s="97" t="s">
        <v>264</v>
      </c>
      <c r="G16" s="97" t="s">
        <v>264</v>
      </c>
      <c r="H16" s="97" t="s">
        <v>264</v>
      </c>
      <c r="I16" s="97" t="s">
        <v>264</v>
      </c>
      <c r="J16" s="98" t="s">
        <v>35</v>
      </c>
    </row>
    <row r="17" spans="2:10" ht="37.5" x14ac:dyDescent="0.25">
      <c r="B17" s="97" t="s">
        <v>24</v>
      </c>
      <c r="C17" s="98" t="s">
        <v>121</v>
      </c>
      <c r="D17" s="98" t="s">
        <v>121</v>
      </c>
      <c r="E17" s="134" t="s">
        <v>692</v>
      </c>
      <c r="F17" s="97" t="s">
        <v>65</v>
      </c>
      <c r="G17" s="97" t="s">
        <v>8</v>
      </c>
      <c r="H17" s="97" t="s">
        <v>69</v>
      </c>
      <c r="I17" s="97" t="s">
        <v>269</v>
      </c>
      <c r="J17" s="98" t="s">
        <v>40</v>
      </c>
    </row>
    <row r="18" spans="2:10" ht="57.65" customHeight="1" x14ac:dyDescent="0.25">
      <c r="B18" s="97" t="s">
        <v>33</v>
      </c>
      <c r="C18" s="98" t="s">
        <v>121</v>
      </c>
      <c r="D18" s="98" t="s">
        <v>121</v>
      </c>
      <c r="E18" s="97" t="s">
        <v>627</v>
      </c>
      <c r="F18" s="97" t="s">
        <v>264</v>
      </c>
      <c r="G18" s="97" t="s">
        <v>264</v>
      </c>
      <c r="H18" s="97" t="s">
        <v>264</v>
      </c>
      <c r="I18" s="97" t="s">
        <v>264</v>
      </c>
      <c r="J18" s="98" t="s">
        <v>35</v>
      </c>
    </row>
    <row r="19" spans="2:10" ht="108" customHeight="1" x14ac:dyDescent="0.25">
      <c r="B19" s="97" t="s">
        <v>25</v>
      </c>
      <c r="C19" s="98" t="s">
        <v>121</v>
      </c>
      <c r="D19" s="98" t="s">
        <v>121</v>
      </c>
      <c r="E19" s="126" t="s">
        <v>626</v>
      </c>
      <c r="F19" s="97" t="s">
        <v>6</v>
      </c>
      <c r="G19" s="97" t="s">
        <v>8</v>
      </c>
      <c r="H19" s="97" t="s">
        <v>69</v>
      </c>
      <c r="I19" s="97" t="s">
        <v>267</v>
      </c>
      <c r="J19" s="98" t="s">
        <v>41</v>
      </c>
    </row>
    <row r="20" spans="2:10" ht="25" x14ac:dyDescent="0.25">
      <c r="B20" s="97" t="s">
        <v>26</v>
      </c>
      <c r="C20" s="98" t="s">
        <v>121</v>
      </c>
      <c r="D20" s="98" t="s">
        <v>121</v>
      </c>
      <c r="E20" s="97" t="s">
        <v>500</v>
      </c>
      <c r="F20" s="97" t="s">
        <v>264</v>
      </c>
      <c r="G20" s="97" t="s">
        <v>264</v>
      </c>
      <c r="H20" s="97" t="s">
        <v>264</v>
      </c>
      <c r="I20" s="97" t="s">
        <v>264</v>
      </c>
      <c r="J20" s="98" t="s">
        <v>35</v>
      </c>
    </row>
    <row r="21" spans="2:10" ht="37.5" x14ac:dyDescent="0.25">
      <c r="B21" s="97" t="s">
        <v>27</v>
      </c>
      <c r="C21" s="98" t="s">
        <v>121</v>
      </c>
      <c r="D21" s="98" t="s">
        <v>122</v>
      </c>
      <c r="E21" s="134" t="s">
        <v>384</v>
      </c>
      <c r="F21" s="134" t="s">
        <v>65</v>
      </c>
      <c r="G21" s="97" t="s">
        <v>7</v>
      </c>
      <c r="H21" s="97" t="s">
        <v>9</v>
      </c>
      <c r="I21" s="97" t="s">
        <v>269</v>
      </c>
      <c r="J21" s="107" t="s">
        <v>42</v>
      </c>
    </row>
    <row r="22" spans="2:10" ht="25" x14ac:dyDescent="0.25">
      <c r="B22" s="97" t="s">
        <v>28</v>
      </c>
      <c r="C22" s="98" t="s">
        <v>121</v>
      </c>
      <c r="D22" s="98" t="s">
        <v>121</v>
      </c>
      <c r="E22" s="97" t="s">
        <v>625</v>
      </c>
      <c r="F22" s="97" t="s">
        <v>264</v>
      </c>
      <c r="G22" s="97" t="s">
        <v>264</v>
      </c>
      <c r="H22" s="97" t="s">
        <v>264</v>
      </c>
      <c r="I22" s="97" t="s">
        <v>264</v>
      </c>
      <c r="J22" s="98" t="s">
        <v>35</v>
      </c>
    </row>
    <row r="23" spans="2:10" ht="74.5" customHeight="1" x14ac:dyDescent="0.25">
      <c r="B23" s="97" t="s">
        <v>29</v>
      </c>
      <c r="C23" s="98" t="s">
        <v>121</v>
      </c>
      <c r="D23" s="98" t="s">
        <v>121</v>
      </c>
      <c r="E23" s="97" t="s">
        <v>632</v>
      </c>
      <c r="F23" s="97" t="s">
        <v>65</v>
      </c>
      <c r="G23" s="97" t="s">
        <v>8</v>
      </c>
      <c r="H23" s="97" t="s">
        <v>69</v>
      </c>
      <c r="I23" s="97" t="s">
        <v>272</v>
      </c>
      <c r="J23" s="98" t="s">
        <v>43</v>
      </c>
    </row>
    <row r="24" spans="2:10" ht="66" customHeight="1" x14ac:dyDescent="0.25">
      <c r="B24" s="97" t="s">
        <v>30</v>
      </c>
      <c r="C24" s="98" t="s">
        <v>121</v>
      </c>
      <c r="D24" s="98" t="s">
        <v>121</v>
      </c>
      <c r="E24" s="126" t="s">
        <v>631</v>
      </c>
      <c r="F24" s="97" t="s">
        <v>65</v>
      </c>
      <c r="G24" s="97" t="s">
        <v>8</v>
      </c>
      <c r="H24" s="97" t="s">
        <v>69</v>
      </c>
      <c r="I24" s="97" t="s">
        <v>273</v>
      </c>
      <c r="J24" s="98" t="s">
        <v>41</v>
      </c>
    </row>
    <row r="25" spans="2:10" ht="65.5" customHeight="1" x14ac:dyDescent="0.25">
      <c r="B25" s="97" t="s">
        <v>31</v>
      </c>
      <c r="C25" s="98" t="s">
        <v>121</v>
      </c>
      <c r="D25" s="98" t="s">
        <v>121</v>
      </c>
      <c r="E25" s="126" t="s">
        <v>631</v>
      </c>
      <c r="F25" s="97" t="s">
        <v>65</v>
      </c>
      <c r="G25" s="97" t="s">
        <v>8</v>
      </c>
      <c r="H25" s="97" t="s">
        <v>69</v>
      </c>
      <c r="I25" s="97" t="s">
        <v>273</v>
      </c>
      <c r="J25" s="98" t="s">
        <v>41</v>
      </c>
    </row>
    <row r="26" spans="2:10" ht="13" x14ac:dyDescent="0.3">
      <c r="B26" s="230" t="s">
        <v>487</v>
      </c>
      <c r="C26" s="230"/>
      <c r="D26" s="230"/>
      <c r="E26" s="230"/>
      <c r="F26" s="230"/>
      <c r="G26" s="230"/>
      <c r="H26" s="230"/>
      <c r="I26" s="230"/>
      <c r="J26" s="230"/>
    </row>
    <row r="27" spans="2:10" ht="46.15" customHeight="1" x14ac:dyDescent="0.25">
      <c r="B27" s="249" t="s">
        <v>633</v>
      </c>
      <c r="C27" s="250"/>
      <c r="D27" s="250"/>
      <c r="E27" s="250"/>
      <c r="F27" s="250"/>
      <c r="G27" s="250"/>
      <c r="H27" s="250"/>
      <c r="I27" s="250"/>
      <c r="J27" s="250"/>
    </row>
    <row r="28" spans="2:10" ht="13" x14ac:dyDescent="0.25">
      <c r="B28" s="251" t="s">
        <v>321</v>
      </c>
      <c r="C28" s="252"/>
      <c r="D28" s="252"/>
      <c r="E28" s="252"/>
      <c r="F28" s="252"/>
      <c r="G28" s="252"/>
      <c r="H28" s="252"/>
      <c r="I28" s="252"/>
      <c r="J28" s="253"/>
    </row>
    <row r="29" spans="2:10" ht="20.25" customHeight="1" x14ac:dyDescent="0.25">
      <c r="B29" s="231" t="s">
        <v>634</v>
      </c>
      <c r="C29" s="241"/>
      <c r="D29" s="241"/>
      <c r="E29" s="241"/>
      <c r="F29" s="241"/>
      <c r="G29" s="241"/>
      <c r="H29" s="241"/>
      <c r="I29" s="241"/>
      <c r="J29" s="241"/>
    </row>
    <row r="57" spans="36:36" x14ac:dyDescent="0.25">
      <c r="AJ57" s="156"/>
    </row>
  </sheetData>
  <sheetProtection algorithmName="SHA-512" hashValue="+9LWD2nD+WTGXN8E9mBBceCZUARxrg6/5QbvOpiwrd6ox1SD8mziRJUE8y7WgWE5NUJOW/wv7BLOzcKz+Pqn9A==" saltValue="SZ4K/Xh+P5o+IZE5rx3eSA==" spinCount="100000" sheet="1" objects="1" scenarios="1"/>
  <mergeCells count="7">
    <mergeCell ref="B26:J26"/>
    <mergeCell ref="B27:J27"/>
    <mergeCell ref="B28:J28"/>
    <mergeCell ref="B29:J29"/>
    <mergeCell ref="C2:J2"/>
    <mergeCell ref="C3:J3"/>
    <mergeCell ref="B4:J4"/>
  </mergeCells>
  <conditionalFormatting sqref="E6">
    <cfRule type="expression" dxfId="98" priority="90">
      <formula>$C6="No"</formula>
    </cfRule>
  </conditionalFormatting>
  <conditionalFormatting sqref="E7">
    <cfRule type="expression" dxfId="97" priority="84">
      <formula>$C7="No"</formula>
    </cfRule>
  </conditionalFormatting>
  <conditionalFormatting sqref="F8:I8">
    <cfRule type="expression" dxfId="96" priority="77">
      <formula>$C8="No"</formula>
    </cfRule>
  </conditionalFormatting>
  <conditionalFormatting sqref="E19:I19">
    <cfRule type="expression" dxfId="95" priority="76">
      <formula>$C19="No"</formula>
    </cfRule>
  </conditionalFormatting>
  <conditionalFormatting sqref="F20:I20">
    <cfRule type="expression" dxfId="94" priority="69">
      <formula>$C20="No"</formula>
    </cfRule>
  </conditionalFormatting>
  <conditionalFormatting sqref="E15:F15">
    <cfRule type="expression" dxfId="93" priority="44">
      <formula>$C15="No"</formula>
    </cfRule>
  </conditionalFormatting>
  <conditionalFormatting sqref="G15:I15">
    <cfRule type="expression" dxfId="92" priority="37">
      <formula>$C15="No"</formula>
    </cfRule>
  </conditionalFormatting>
  <conditionalFormatting sqref="G21:I21">
    <cfRule type="expression" dxfId="91" priority="31">
      <formula>$C21="No"</formula>
    </cfRule>
  </conditionalFormatting>
  <conditionalFormatting sqref="J6:J9 J17:J25 J13 J11 J15">
    <cfRule type="containsText" dxfId="90" priority="26" operator="containsText" text="Neutral">
      <formula>NOT(ISERROR(SEARCH("Neutral",J6)))</formula>
    </cfRule>
    <cfRule type="containsText" dxfId="89" priority="27" operator="containsText" text="Minor Negative">
      <formula>NOT(ISERROR(SEARCH("Minor Negative",J6)))</formula>
    </cfRule>
    <cfRule type="containsText" dxfId="88" priority="28" operator="containsText" text="Minor Positive">
      <formula>NOT(ISERROR(SEARCH("Minor Positive",J6)))</formula>
    </cfRule>
    <cfRule type="containsText" dxfId="87" priority="29" operator="containsText" text="Significant Negative">
      <formula>NOT(ISERROR(SEARCH("Significant Negative",J6)))</formula>
    </cfRule>
    <cfRule type="containsText" dxfId="86" priority="30" operator="containsText" text="Significant Positive">
      <formula>NOT(ISERROR(SEARCH("Significant Positive",J6)))</formula>
    </cfRule>
  </conditionalFormatting>
  <conditionalFormatting sqref="F16">
    <cfRule type="expression" dxfId="85" priority="24">
      <formula>$C16="No"</formula>
    </cfRule>
  </conditionalFormatting>
  <conditionalFormatting sqref="G16:I16">
    <cfRule type="expression" dxfId="84" priority="23">
      <formula>$C16="No"</formula>
    </cfRule>
  </conditionalFormatting>
  <conditionalFormatting sqref="J16">
    <cfRule type="containsText" dxfId="83" priority="18" operator="containsText" text="Neutral">
      <formula>NOT(ISERROR(SEARCH("Neutral",J16)))</formula>
    </cfRule>
    <cfRule type="containsText" dxfId="82" priority="19" operator="containsText" text="Minor Negative">
      <formula>NOT(ISERROR(SEARCH("Minor Negative",J16)))</formula>
    </cfRule>
    <cfRule type="containsText" dxfId="81" priority="20" operator="containsText" text="Minor Positive">
      <formula>NOT(ISERROR(SEARCH("Minor Positive",J16)))</formula>
    </cfRule>
    <cfRule type="containsText" dxfId="80" priority="21" operator="containsText" text="Significant Negative">
      <formula>NOT(ISERROR(SEARCH("Significant Negative",J16)))</formula>
    </cfRule>
    <cfRule type="containsText" dxfId="79" priority="22" operator="containsText" text="Significant Positive">
      <formula>NOT(ISERROR(SEARCH("Significant Positive",J16)))</formula>
    </cfRule>
  </conditionalFormatting>
  <conditionalFormatting sqref="J12">
    <cfRule type="containsText" dxfId="78" priority="13" operator="containsText" text="Neutral">
      <formula>NOT(ISERROR(SEARCH("Neutral",J12)))</formula>
    </cfRule>
    <cfRule type="containsText" dxfId="77" priority="14" operator="containsText" text="Minor Negative">
      <formula>NOT(ISERROR(SEARCH("Minor Negative",J12)))</formula>
    </cfRule>
    <cfRule type="containsText" dxfId="76" priority="15" operator="containsText" text="Minor Positive">
      <formula>NOT(ISERROR(SEARCH("Minor Positive",J12)))</formula>
    </cfRule>
    <cfRule type="containsText" dxfId="75" priority="16" operator="containsText" text="Significant Negative">
      <formula>NOT(ISERROR(SEARCH("Significant Negative",J12)))</formula>
    </cfRule>
    <cfRule type="containsText" dxfId="74" priority="17" operator="containsText" text="Significant Positive">
      <formula>NOT(ISERROR(SEARCH("Significant Positive",J12)))</formula>
    </cfRule>
  </conditionalFormatting>
  <conditionalFormatting sqref="J10">
    <cfRule type="containsText" dxfId="73" priority="8" operator="containsText" text="Neutral">
      <formula>NOT(ISERROR(SEARCH("Neutral",J10)))</formula>
    </cfRule>
    <cfRule type="containsText" dxfId="72" priority="9" operator="containsText" text="Minor Negative">
      <formula>NOT(ISERROR(SEARCH("Minor Negative",J10)))</formula>
    </cfRule>
    <cfRule type="containsText" dxfId="71" priority="10" operator="containsText" text="Minor Positive">
      <formula>NOT(ISERROR(SEARCH("Minor Positive",J10)))</formula>
    </cfRule>
    <cfRule type="containsText" dxfId="70" priority="11" operator="containsText" text="Significant Negative">
      <formula>NOT(ISERROR(SEARCH("Significant Negative",J10)))</formula>
    </cfRule>
    <cfRule type="containsText" dxfId="69" priority="12" operator="containsText" text="Significant Positive">
      <formula>NOT(ISERROR(SEARCH("Significant Positive",J10)))</formula>
    </cfRule>
  </conditionalFormatting>
  <conditionalFormatting sqref="F14">
    <cfRule type="expression" dxfId="68" priority="7">
      <formula>$C14="No"</formula>
    </cfRule>
  </conditionalFormatting>
  <conditionalFormatting sqref="G14:I14">
    <cfRule type="expression" dxfId="67" priority="6">
      <formula>$C14="No"</formula>
    </cfRule>
  </conditionalFormatting>
  <conditionalFormatting sqref="J14">
    <cfRule type="containsText" dxfId="66" priority="1" operator="containsText" text="Neutral">
      <formula>NOT(ISERROR(SEARCH("Neutral",J14)))</formula>
    </cfRule>
    <cfRule type="containsText" dxfId="65" priority="2" operator="containsText" text="Minor Negative">
      <formula>NOT(ISERROR(SEARCH("Minor Negative",J14)))</formula>
    </cfRule>
    <cfRule type="containsText" dxfId="64" priority="3" operator="containsText" text="Minor Positive">
      <formula>NOT(ISERROR(SEARCH("Minor Positive",J14)))</formula>
    </cfRule>
    <cfRule type="containsText" dxfId="63" priority="4" operator="containsText" text="Significant Negative">
      <formula>NOT(ISERROR(SEARCH("Significant Negative",J14)))</formula>
    </cfRule>
    <cfRule type="containsText" dxfId="62" priority="5" operator="containsText" text="Significant Positive">
      <formula>NOT(ISERROR(SEARCH("Significant Positive",J14)))</formula>
    </cfRule>
  </conditionalFormatting>
  <dataValidations count="10">
    <dataValidation type="list" allowBlank="1" showInputMessage="1" showErrorMessage="1" sqref="C6:D25" xr:uid="{7BCC8FC9-A4E8-423A-96A2-534A945B532D}">
      <formula1>yes1</formula1>
    </dataValidation>
    <dataValidation type="list" allowBlank="1" showInputMessage="1" showErrorMessage="1" sqref="J6:J25" xr:uid="{4429BEEC-6C3B-4C36-B6C6-80321C69629E}">
      <formula1>Significant_Positive</formula1>
    </dataValidation>
    <dataValidation type="list" allowBlank="1" showInputMessage="1" showErrorMessage="1" sqref="I6:I9 I13:I25" xr:uid="{13F5E630-ABA7-47B8-BA57-D8330058F076}">
      <formula1>extt</formula1>
    </dataValidation>
    <dataValidation type="list" allowBlank="1" showInputMessage="1" showErrorMessage="1" sqref="H6:H9 H13:H25" xr:uid="{0E4316B7-5D93-46FD-BE88-A55969E54A9D}">
      <formula1>PER</formula1>
    </dataValidation>
    <dataValidation type="list" allowBlank="1" showInputMessage="1" showErrorMessage="1" sqref="G6:G9 G13:G25" xr:uid="{AF965F60-5C72-4451-9506-229EE89DED56}">
      <formula1>duration2</formula1>
    </dataValidation>
    <dataValidation type="list" allowBlank="1" showInputMessage="1" showErrorMessage="1" sqref="F22:F25 F6:F9 F13:F20" xr:uid="{4A6B2E3A-E4AF-4C17-84AC-9CF359EE2E9C}">
      <formula1>Direct2</formula1>
    </dataValidation>
    <dataValidation type="list" allowBlank="1" showInputMessage="1" showErrorMessage="1" sqref="F10:F12 F21" xr:uid="{1F15D44C-08C2-474D-876F-BE73AFD1BBE2}">
      <formula1>directcu</formula1>
    </dataValidation>
    <dataValidation type="list" allowBlank="1" showInputMessage="1" showErrorMessage="1" sqref="G10:G12" xr:uid="{D045ACA0-99F6-4359-B88E-48D682152732}">
      <formula1>Short</formula1>
    </dataValidation>
    <dataValidation type="list" allowBlank="1" showInputMessage="1" showErrorMessage="1" sqref="H10:H12" xr:uid="{CAE6019F-039E-4469-B381-7EA992454400}">
      <formula1>perm</formula1>
    </dataValidation>
    <dataValidation type="list" allowBlank="1" showInputMessage="1" showErrorMessage="1" sqref="I10:I12" xr:uid="{5D64C226-F1FF-4BF8-B003-50F0562D3388}">
      <formula1>local</formula1>
    </dataValidation>
  </dataValidations>
  <pageMargins left="0.7" right="0.7" top="0.75" bottom="0.75" header="0.3" footer="0.3"/>
  <customProperties>
    <customPr name="LastActive"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8923D-9695-4B5D-BF0D-73B24FC0BBC8}">
  <sheetPr codeName="Sheet1"/>
  <dimension ref="B1:I41"/>
  <sheetViews>
    <sheetView showGridLines="0" tabSelected="1" topLeftCell="A4" zoomScale="90" zoomScaleNormal="90" workbookViewId="0">
      <selection activeCell="T10" sqref="T10"/>
    </sheetView>
  </sheetViews>
  <sheetFormatPr defaultColWidth="9.26953125" defaultRowHeight="12.5" x14ac:dyDescent="0.25"/>
  <cols>
    <col min="1" max="1" width="7.7265625" style="50" customWidth="1"/>
    <col min="2" max="2" width="4.26953125" style="50" customWidth="1"/>
    <col min="3" max="3" width="5.26953125" style="50" customWidth="1"/>
    <col min="4" max="4" width="25.7265625" style="50" customWidth="1"/>
    <col min="5" max="5" width="11.7265625" style="53" customWidth="1"/>
    <col min="6" max="6" width="13.26953125" style="53" customWidth="1"/>
    <col min="7" max="7" width="12.453125" style="50" customWidth="1"/>
    <col min="8" max="8" width="4.26953125" style="44" customWidth="1"/>
    <col min="9" max="9" width="9" style="44" customWidth="1"/>
    <col min="10" max="16384" width="9.26953125" style="50"/>
  </cols>
  <sheetData>
    <row r="1" spans="3:9" x14ac:dyDescent="0.25">
      <c r="D1" s="52"/>
    </row>
    <row r="2" spans="3:9" ht="75.75" customHeight="1" x14ac:dyDescent="0.25"/>
    <row r="3" spans="3:9" x14ac:dyDescent="0.25">
      <c r="D3" s="54"/>
    </row>
    <row r="4" spans="3:9" x14ac:dyDescent="0.25">
      <c r="C4" s="55"/>
      <c r="D4" s="56"/>
      <c r="E4" s="57"/>
      <c r="F4" s="57"/>
      <c r="G4" s="58"/>
    </row>
    <row r="5" spans="3:9" ht="14" x14ac:dyDescent="0.3">
      <c r="C5" s="59"/>
      <c r="D5" s="60" t="s">
        <v>54</v>
      </c>
      <c r="E5" s="61" t="s">
        <v>322</v>
      </c>
      <c r="F5" s="62"/>
      <c r="G5" s="63"/>
    </row>
    <row r="6" spans="3:9" ht="14" x14ac:dyDescent="0.3">
      <c r="C6" s="59"/>
      <c r="D6" s="64"/>
      <c r="E6" s="61"/>
      <c r="F6" s="62"/>
      <c r="G6" s="63"/>
    </row>
    <row r="7" spans="3:9" s="70" customFormat="1" ht="15.5" x14ac:dyDescent="0.3">
      <c r="C7" s="65"/>
      <c r="D7" s="60" t="s">
        <v>55</v>
      </c>
      <c r="E7" s="66">
        <v>1</v>
      </c>
      <c r="F7" s="62"/>
      <c r="G7" s="67"/>
      <c r="H7" s="68"/>
      <c r="I7" s="69"/>
    </row>
    <row r="8" spans="3:9" ht="14" x14ac:dyDescent="0.3">
      <c r="C8" s="59"/>
      <c r="D8" s="64"/>
      <c r="E8" s="61"/>
      <c r="F8" s="62"/>
      <c r="G8" s="67"/>
    </row>
    <row r="9" spans="3:9" ht="15.75" customHeight="1" x14ac:dyDescent="0.3">
      <c r="C9" s="59"/>
      <c r="D9" s="60" t="s">
        <v>323</v>
      </c>
      <c r="E9" s="61" t="s">
        <v>645</v>
      </c>
      <c r="F9" s="62"/>
      <c r="G9" s="67"/>
    </row>
    <row r="10" spans="3:9" ht="14" x14ac:dyDescent="0.3">
      <c r="C10" s="59"/>
      <c r="D10" s="71"/>
      <c r="E10" s="61"/>
      <c r="F10" s="62"/>
      <c r="G10" s="67"/>
    </row>
    <row r="11" spans="3:9" ht="14" x14ac:dyDescent="0.3">
      <c r="C11" s="59"/>
      <c r="D11" s="64"/>
      <c r="E11" s="61"/>
      <c r="F11" s="62"/>
      <c r="G11" s="67"/>
    </row>
    <row r="12" spans="3:9" ht="14" x14ac:dyDescent="0.3">
      <c r="C12" s="59"/>
      <c r="D12" s="64"/>
      <c r="E12" s="72"/>
      <c r="F12" s="73"/>
      <c r="G12" s="67"/>
    </row>
    <row r="13" spans="3:9" ht="14" x14ac:dyDescent="0.3">
      <c r="C13" s="59"/>
      <c r="D13" s="64"/>
      <c r="E13" s="72"/>
      <c r="F13" s="73"/>
      <c r="G13" s="67"/>
    </row>
    <row r="14" spans="3:9" ht="14" x14ac:dyDescent="0.3">
      <c r="C14" s="59"/>
      <c r="D14" s="60" t="s">
        <v>56</v>
      </c>
      <c r="E14" s="61" t="s">
        <v>646</v>
      </c>
      <c r="F14" s="62"/>
      <c r="G14" s="67"/>
    </row>
    <row r="15" spans="3:9" ht="14" x14ac:dyDescent="0.3">
      <c r="C15" s="59"/>
      <c r="D15" s="71"/>
      <c r="E15" s="61"/>
      <c r="F15" s="62"/>
      <c r="G15" s="67"/>
    </row>
    <row r="16" spans="3:9" ht="14" x14ac:dyDescent="0.3">
      <c r="C16" s="59"/>
      <c r="D16" s="60"/>
      <c r="E16" s="61"/>
      <c r="F16" s="62"/>
      <c r="G16" s="67"/>
    </row>
    <row r="17" spans="2:7" s="44" customFormat="1" ht="14" x14ac:dyDescent="0.3">
      <c r="B17" s="50"/>
      <c r="C17" s="59"/>
      <c r="D17" s="64"/>
      <c r="E17" s="61"/>
      <c r="F17" s="62"/>
      <c r="G17" s="67"/>
    </row>
    <row r="18" spans="2:7" s="44" customFormat="1" ht="15.5" x14ac:dyDescent="0.3">
      <c r="B18" s="50"/>
      <c r="C18" s="59"/>
      <c r="D18" s="60"/>
      <c r="F18" s="74"/>
      <c r="G18" s="67"/>
    </row>
    <row r="19" spans="2:7" s="44" customFormat="1" ht="14" x14ac:dyDescent="0.3">
      <c r="B19" s="50"/>
      <c r="C19" s="59"/>
      <c r="D19" s="60" t="s">
        <v>53</v>
      </c>
      <c r="E19" s="128">
        <v>43726</v>
      </c>
      <c r="F19" s="62"/>
      <c r="G19" s="67"/>
    </row>
    <row r="20" spans="2:7" s="44" customFormat="1" ht="15.5" x14ac:dyDescent="0.25">
      <c r="B20" s="50"/>
      <c r="C20" s="75"/>
      <c r="D20" s="76"/>
      <c r="E20" s="77"/>
      <c r="F20" s="77"/>
      <c r="G20" s="78"/>
    </row>
    <row r="21" spans="2:7" s="44" customFormat="1" ht="15.5" x14ac:dyDescent="0.25">
      <c r="B21" s="50"/>
      <c r="E21" s="79"/>
      <c r="F21" s="79"/>
      <c r="G21" s="80"/>
    </row>
    <row r="22" spans="2:7" s="44" customFormat="1" ht="15" customHeight="1" x14ac:dyDescent="0.25">
      <c r="B22" s="50"/>
      <c r="C22" s="203" t="s">
        <v>57</v>
      </c>
      <c r="D22" s="203"/>
      <c r="E22" s="203"/>
      <c r="F22" s="203"/>
      <c r="G22" s="203"/>
    </row>
    <row r="23" spans="2:7" s="44" customFormat="1" ht="36.75" customHeight="1" x14ac:dyDescent="0.25">
      <c r="B23" s="50"/>
      <c r="C23" s="203"/>
      <c r="D23" s="203"/>
      <c r="E23" s="203"/>
      <c r="F23" s="203"/>
      <c r="G23" s="203"/>
    </row>
    <row r="24" spans="2:7" s="44" customFormat="1" ht="15" customHeight="1" x14ac:dyDescent="0.25">
      <c r="B24" s="50"/>
      <c r="C24" s="203"/>
      <c r="D24" s="203"/>
      <c r="E24" s="203"/>
      <c r="F24" s="203"/>
      <c r="G24" s="203"/>
    </row>
    <row r="25" spans="2:7" s="44" customFormat="1" ht="15" customHeight="1" x14ac:dyDescent="0.25">
      <c r="B25" s="50"/>
      <c r="C25" s="203"/>
      <c r="D25" s="203"/>
      <c r="E25" s="203"/>
      <c r="F25" s="203"/>
      <c r="G25" s="203"/>
    </row>
    <row r="26" spans="2:7" s="44" customFormat="1" ht="15" customHeight="1" x14ac:dyDescent="0.25">
      <c r="B26" s="50"/>
      <c r="C26" s="203"/>
      <c r="D26" s="203"/>
      <c r="E26" s="203"/>
      <c r="F26" s="203"/>
      <c r="G26" s="203"/>
    </row>
    <row r="27" spans="2:7" s="44" customFormat="1" ht="13.4" customHeight="1" x14ac:dyDescent="0.25">
      <c r="B27" s="50"/>
      <c r="C27" s="203"/>
      <c r="D27" s="203"/>
      <c r="E27" s="203"/>
      <c r="F27" s="203"/>
      <c r="G27" s="203"/>
    </row>
    <row r="28" spans="2:7" s="44" customFormat="1" ht="15.75" customHeight="1" x14ac:dyDescent="0.25">
      <c r="B28" s="50"/>
      <c r="C28" s="203"/>
      <c r="D28" s="203"/>
      <c r="E28" s="203"/>
      <c r="F28" s="203"/>
      <c r="G28" s="203"/>
    </row>
    <row r="29" spans="2:7" s="44" customFormat="1" ht="13.4" customHeight="1" x14ac:dyDescent="0.25">
      <c r="B29" s="50"/>
      <c r="C29" s="203"/>
      <c r="D29" s="203"/>
      <c r="E29" s="203"/>
      <c r="F29" s="203"/>
      <c r="G29" s="203"/>
    </row>
    <row r="30" spans="2:7" s="44" customFormat="1" ht="13.4" customHeight="1" x14ac:dyDescent="0.25">
      <c r="B30" s="50"/>
      <c r="C30" s="203"/>
      <c r="D30" s="203"/>
      <c r="E30" s="203"/>
      <c r="F30" s="203"/>
      <c r="G30" s="203"/>
    </row>
    <row r="31" spans="2:7" s="44" customFormat="1" ht="13.4" customHeight="1" x14ac:dyDescent="0.25">
      <c r="B31" s="50"/>
      <c r="C31" s="203"/>
      <c r="D31" s="203"/>
      <c r="E31" s="203"/>
      <c r="F31" s="203"/>
      <c r="G31" s="203"/>
    </row>
    <row r="32" spans="2:7" s="44" customFormat="1" ht="31.5" customHeight="1" x14ac:dyDescent="0.25">
      <c r="B32" s="50"/>
      <c r="C32" s="203"/>
      <c r="D32" s="203"/>
      <c r="E32" s="203"/>
      <c r="F32" s="203"/>
      <c r="G32" s="203"/>
    </row>
    <row r="33" spans="2:9" s="44" customFormat="1" ht="31.5" customHeight="1" x14ac:dyDescent="0.25">
      <c r="B33" s="50"/>
      <c r="C33" s="204"/>
      <c r="D33" s="204"/>
      <c r="E33" s="204"/>
      <c r="F33" s="204"/>
      <c r="G33" s="204"/>
    </row>
    <row r="34" spans="2:9" s="44" customFormat="1" ht="31.5" customHeight="1" x14ac:dyDescent="0.25">
      <c r="B34" s="50"/>
      <c r="C34" s="204"/>
      <c r="D34" s="204"/>
      <c r="E34" s="204"/>
      <c r="F34" s="204"/>
      <c r="G34" s="204"/>
    </row>
    <row r="35" spans="2:9" s="44" customFormat="1" ht="49.4" customHeight="1" x14ac:dyDescent="0.25">
      <c r="B35" s="50"/>
      <c r="C35" s="204"/>
      <c r="D35" s="204"/>
      <c r="E35" s="204"/>
      <c r="F35" s="204"/>
      <c r="G35" s="204"/>
    </row>
    <row r="36" spans="2:9" s="44" customFormat="1" ht="10.4" customHeight="1" x14ac:dyDescent="0.25">
      <c r="B36" s="50"/>
      <c r="C36" s="81"/>
      <c r="D36" s="81"/>
      <c r="E36" s="81"/>
      <c r="F36" s="81"/>
      <c r="G36" s="81"/>
    </row>
    <row r="37" spans="2:9" s="44" customFormat="1" ht="18" customHeight="1" x14ac:dyDescent="0.25">
      <c r="B37" s="82" t="s">
        <v>58</v>
      </c>
      <c r="C37" s="83"/>
      <c r="D37" s="84"/>
      <c r="E37" s="85"/>
      <c r="F37" s="85"/>
      <c r="G37" s="84"/>
      <c r="H37" s="86"/>
    </row>
    <row r="38" spans="2:9" s="91" customFormat="1" ht="25" x14ac:dyDescent="0.25">
      <c r="B38" s="205" t="s">
        <v>55</v>
      </c>
      <c r="C38" s="206"/>
      <c r="D38" s="87" t="s">
        <v>59</v>
      </c>
      <c r="E38" s="88" t="s">
        <v>60</v>
      </c>
      <c r="F38" s="89" t="s">
        <v>61</v>
      </c>
      <c r="G38" s="205" t="s">
        <v>62</v>
      </c>
      <c r="H38" s="206"/>
      <c r="I38" s="90"/>
    </row>
    <row r="39" spans="2:9" s="70" customFormat="1" ht="26.25" customHeight="1" x14ac:dyDescent="0.35">
      <c r="B39" s="207">
        <v>1</v>
      </c>
      <c r="C39" s="208"/>
      <c r="D39" s="151" t="s">
        <v>326</v>
      </c>
      <c r="E39" s="152">
        <v>43362</v>
      </c>
      <c r="F39" s="153" t="s">
        <v>327</v>
      </c>
      <c r="G39" s="207" t="s">
        <v>375</v>
      </c>
      <c r="H39" s="208"/>
      <c r="I39" s="69"/>
    </row>
    <row r="40" spans="2:9" ht="11.65" customHeight="1" x14ac:dyDescent="0.25">
      <c r="B40" s="201"/>
      <c r="C40" s="202"/>
      <c r="D40" s="44"/>
      <c r="E40" s="92"/>
      <c r="F40" s="93"/>
      <c r="G40" s="201"/>
      <c r="H40" s="202"/>
    </row>
    <row r="41" spans="2:9" x14ac:dyDescent="0.25">
      <c r="B41" s="201"/>
      <c r="C41" s="202"/>
      <c r="D41" s="44"/>
      <c r="E41" s="92"/>
      <c r="F41" s="93"/>
      <c r="G41" s="201"/>
      <c r="H41" s="202"/>
    </row>
  </sheetData>
  <sheetProtection algorithmName="SHA-512" hashValue="5WEPIbsU4+pgYzK8/0LYf0VaVILRkDO+9jHUVU2MzE3iXeVlvb0iJjl+bjFUKgE8p0L54XiVkscnCMKgD+aCAA==" saltValue="unTzmCjVG2Gqne+5jMYMiQ==" spinCount="100000" sheet="1" objects="1" scenarios="1"/>
  <mergeCells count="9">
    <mergeCell ref="B40:C40"/>
    <mergeCell ref="G40:H40"/>
    <mergeCell ref="B41:C41"/>
    <mergeCell ref="G41:H41"/>
    <mergeCell ref="C22:G35"/>
    <mergeCell ref="B38:C38"/>
    <mergeCell ref="G38:H38"/>
    <mergeCell ref="B39:C39"/>
    <mergeCell ref="G39:H39"/>
  </mergeCells>
  <pageMargins left="0.7" right="0.7" top="0.75" bottom="0.75" header="0.3" footer="0.3"/>
  <pageSetup paperSize="9" orientation="portrait" r:id="rId1"/>
  <customProperties>
    <customPr name="LastActive" r:id="rId2"/>
  </customProperties>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3379B-D65D-44E5-ADE6-477B4AED2AC8}">
  <sheetPr codeName="Sheet6">
    <tabColor rgb="FFAAE1FC"/>
  </sheetPr>
  <dimension ref="B1:AJ57"/>
  <sheetViews>
    <sheetView showGridLines="0" zoomScale="70" zoomScaleNormal="70" workbookViewId="0">
      <pane xSplit="1" ySplit="3" topLeftCell="B4" activePane="bottomRight" state="frozen"/>
      <selection activeCell="N9" sqref="N9"/>
      <selection pane="topRight" activeCell="N9" sqref="N9"/>
      <selection pane="bottomLeft" activeCell="N9" sqref="N9"/>
      <selection pane="bottomRight" activeCell="M9" sqref="M9"/>
    </sheetView>
  </sheetViews>
  <sheetFormatPr defaultColWidth="9.26953125" defaultRowHeight="12.5" x14ac:dyDescent="0.25"/>
  <cols>
    <col min="1" max="1" width="3.7265625" style="105" customWidth="1"/>
    <col min="2" max="2" width="35.453125" style="122" customWidth="1"/>
    <col min="3" max="3" width="13.7265625" style="105" bestFit="1" customWidth="1"/>
    <col min="4" max="4" width="15" style="105" customWidth="1"/>
    <col min="5" max="5" width="81.54296875" style="105" customWidth="1"/>
    <col min="6" max="6" width="14.26953125" style="105" customWidth="1"/>
    <col min="7" max="7" width="14.7265625" style="105" customWidth="1"/>
    <col min="8" max="8" width="16.7265625" style="105" customWidth="1"/>
    <col min="9" max="9" width="15.54296875" style="105" customWidth="1"/>
    <col min="10" max="10" width="17.26953125" style="118" customWidth="1"/>
    <col min="11" max="16384" width="9.26953125" style="105"/>
  </cols>
  <sheetData>
    <row r="1" spans="2:10" ht="10.5" customHeight="1" x14ac:dyDescent="0.25"/>
    <row r="2" spans="2:10" ht="16.5" customHeight="1" x14ac:dyDescent="0.25">
      <c r="B2" s="130" t="s">
        <v>333</v>
      </c>
      <c r="C2" s="278" t="s">
        <v>377</v>
      </c>
      <c r="D2" s="279"/>
      <c r="E2" s="279"/>
      <c r="F2" s="279"/>
      <c r="G2" s="279"/>
      <c r="H2" s="279"/>
      <c r="I2" s="279"/>
      <c r="J2" s="280"/>
    </row>
    <row r="3" spans="2:10" ht="173.25" customHeight="1" x14ac:dyDescent="0.25">
      <c r="B3" s="130" t="s">
        <v>341</v>
      </c>
      <c r="C3" s="245" t="s">
        <v>376</v>
      </c>
      <c r="D3" s="246"/>
      <c r="E3" s="246"/>
      <c r="F3" s="246"/>
      <c r="G3" s="246"/>
      <c r="H3" s="246"/>
      <c r="I3" s="246"/>
      <c r="J3" s="247"/>
    </row>
    <row r="4" spans="2:10" ht="13" x14ac:dyDescent="0.25">
      <c r="B4" s="281" t="s">
        <v>447</v>
      </c>
      <c r="C4" s="281"/>
      <c r="D4" s="281"/>
      <c r="E4" s="281"/>
      <c r="F4" s="281"/>
      <c r="G4" s="281"/>
      <c r="H4" s="281"/>
      <c r="I4" s="281"/>
      <c r="J4" s="281"/>
    </row>
    <row r="5" spans="2:10" ht="61.5" customHeight="1" x14ac:dyDescent="0.25">
      <c r="B5" s="130" t="s">
        <v>0</v>
      </c>
      <c r="C5" s="131" t="s">
        <v>123</v>
      </c>
      <c r="D5" s="131" t="s">
        <v>249</v>
      </c>
      <c r="E5" s="130" t="s">
        <v>1</v>
      </c>
      <c r="F5" s="130" t="s">
        <v>2</v>
      </c>
      <c r="G5" s="130" t="s">
        <v>3</v>
      </c>
      <c r="H5" s="132" t="s">
        <v>15</v>
      </c>
      <c r="I5" s="132" t="s">
        <v>14</v>
      </c>
      <c r="J5" s="131" t="s">
        <v>4</v>
      </c>
    </row>
    <row r="6" spans="2:10" ht="50" x14ac:dyDescent="0.25">
      <c r="B6" s="97" t="s">
        <v>32</v>
      </c>
      <c r="C6" s="98" t="s">
        <v>121</v>
      </c>
      <c r="D6" s="98" t="s">
        <v>122</v>
      </c>
      <c r="E6" s="97" t="s">
        <v>693</v>
      </c>
      <c r="F6" s="97" t="s">
        <v>65</v>
      </c>
      <c r="G6" s="97" t="s">
        <v>68</v>
      </c>
      <c r="H6" s="97" t="s">
        <v>69</v>
      </c>
      <c r="I6" s="97" t="s">
        <v>269</v>
      </c>
      <c r="J6" s="98" t="s">
        <v>40</v>
      </c>
    </row>
    <row r="7" spans="2:10" ht="37.5" x14ac:dyDescent="0.25">
      <c r="B7" s="97" t="s">
        <v>16</v>
      </c>
      <c r="C7" s="98" t="s">
        <v>121</v>
      </c>
      <c r="D7" s="98" t="s">
        <v>122</v>
      </c>
      <c r="E7" s="133" t="s">
        <v>501</v>
      </c>
      <c r="F7" s="97" t="s">
        <v>5</v>
      </c>
      <c r="G7" s="97" t="s">
        <v>7</v>
      </c>
      <c r="H7" s="97" t="s">
        <v>9</v>
      </c>
      <c r="I7" s="97" t="s">
        <v>270</v>
      </c>
      <c r="J7" s="98" t="s">
        <v>42</v>
      </c>
    </row>
    <row r="8" spans="2:10" ht="57" customHeight="1" x14ac:dyDescent="0.25">
      <c r="B8" s="97" t="s">
        <v>17</v>
      </c>
      <c r="C8" s="98" t="s">
        <v>121</v>
      </c>
      <c r="D8" s="98" t="s">
        <v>121</v>
      </c>
      <c r="E8" s="97" t="s">
        <v>635</v>
      </c>
      <c r="F8" s="97" t="s">
        <v>65</v>
      </c>
      <c r="G8" s="97" t="s">
        <v>67</v>
      </c>
      <c r="H8" s="97" t="s">
        <v>69</v>
      </c>
      <c r="I8" s="97" t="s">
        <v>269</v>
      </c>
      <c r="J8" s="98" t="s">
        <v>42</v>
      </c>
    </row>
    <row r="9" spans="2:10" ht="138.65" customHeight="1" x14ac:dyDescent="0.25">
      <c r="B9" s="97" t="s">
        <v>34</v>
      </c>
      <c r="C9" s="98" t="s">
        <v>121</v>
      </c>
      <c r="D9" s="98" t="s">
        <v>121</v>
      </c>
      <c r="E9" s="126" t="s">
        <v>636</v>
      </c>
      <c r="F9" s="97" t="s">
        <v>65</v>
      </c>
      <c r="G9" s="97" t="s">
        <v>66</v>
      </c>
      <c r="H9" s="97" t="s">
        <v>9</v>
      </c>
      <c r="I9" s="97" t="s">
        <v>269</v>
      </c>
      <c r="J9" s="98" t="s">
        <v>43</v>
      </c>
    </row>
    <row r="10" spans="2:10" ht="126" customHeight="1" x14ac:dyDescent="0.25">
      <c r="B10" s="97" t="s">
        <v>263</v>
      </c>
      <c r="C10" s="98" t="s">
        <v>121</v>
      </c>
      <c r="D10" s="98" t="s">
        <v>121</v>
      </c>
      <c r="E10" s="126" t="s">
        <v>637</v>
      </c>
      <c r="F10" s="97" t="s">
        <v>65</v>
      </c>
      <c r="G10" s="97" t="s">
        <v>8</v>
      </c>
      <c r="H10" s="97" t="s">
        <v>69</v>
      </c>
      <c r="I10" s="97" t="s">
        <v>272</v>
      </c>
      <c r="J10" s="98" t="s">
        <v>43</v>
      </c>
    </row>
    <row r="11" spans="2:10" ht="37.5" x14ac:dyDescent="0.25">
      <c r="B11" s="97" t="s">
        <v>18</v>
      </c>
      <c r="C11" s="98" t="s">
        <v>121</v>
      </c>
      <c r="D11" s="98" t="s">
        <v>122</v>
      </c>
      <c r="E11" s="134" t="s">
        <v>340</v>
      </c>
      <c r="F11" s="97" t="s">
        <v>264</v>
      </c>
      <c r="G11" s="97" t="s">
        <v>264</v>
      </c>
      <c r="H11" s="97" t="s">
        <v>264</v>
      </c>
      <c r="I11" s="97" t="s">
        <v>264</v>
      </c>
      <c r="J11" s="98" t="s">
        <v>35</v>
      </c>
    </row>
    <row r="12" spans="2:10" ht="106.5" customHeight="1" x14ac:dyDescent="0.25">
      <c r="B12" s="97" t="s">
        <v>19</v>
      </c>
      <c r="C12" s="98" t="s">
        <v>121</v>
      </c>
      <c r="D12" s="98" t="s">
        <v>121</v>
      </c>
      <c r="E12" s="126" t="s">
        <v>694</v>
      </c>
      <c r="F12" s="97" t="s">
        <v>264</v>
      </c>
      <c r="G12" s="97" t="s">
        <v>264</v>
      </c>
      <c r="H12" s="97" t="s">
        <v>264</v>
      </c>
      <c r="I12" s="97" t="s">
        <v>264</v>
      </c>
      <c r="J12" s="98" t="s">
        <v>35</v>
      </c>
    </row>
    <row r="13" spans="2:10" ht="28.5" customHeight="1" x14ac:dyDescent="0.25">
      <c r="B13" s="97" t="s">
        <v>20</v>
      </c>
      <c r="C13" s="98" t="s">
        <v>121</v>
      </c>
      <c r="D13" s="98" t="s">
        <v>122</v>
      </c>
      <c r="E13" s="134" t="s">
        <v>350</v>
      </c>
      <c r="F13" s="134" t="s">
        <v>65</v>
      </c>
      <c r="G13" s="134" t="s">
        <v>7</v>
      </c>
      <c r="H13" s="134" t="s">
        <v>9</v>
      </c>
      <c r="I13" s="134" t="s">
        <v>269</v>
      </c>
      <c r="J13" s="125" t="s">
        <v>42</v>
      </c>
    </row>
    <row r="14" spans="2:10" ht="102.65" customHeight="1" x14ac:dyDescent="0.25">
      <c r="B14" s="97" t="s">
        <v>21</v>
      </c>
      <c r="C14" s="98" t="s">
        <v>121</v>
      </c>
      <c r="D14" s="98" t="s">
        <v>121</v>
      </c>
      <c r="E14" s="126" t="s">
        <v>638</v>
      </c>
      <c r="F14" s="97" t="s">
        <v>264</v>
      </c>
      <c r="G14" s="97" t="s">
        <v>264</v>
      </c>
      <c r="H14" s="97" t="s">
        <v>264</v>
      </c>
      <c r="I14" s="97" t="s">
        <v>264</v>
      </c>
      <c r="J14" s="98" t="s">
        <v>35</v>
      </c>
    </row>
    <row r="15" spans="2:10" ht="37.5" x14ac:dyDescent="0.25">
      <c r="B15" s="97" t="s">
        <v>22</v>
      </c>
      <c r="C15" s="98" t="s">
        <v>121</v>
      </c>
      <c r="D15" s="98" t="s">
        <v>122</v>
      </c>
      <c r="E15" s="97" t="s">
        <v>349</v>
      </c>
      <c r="F15" s="97" t="s">
        <v>264</v>
      </c>
      <c r="G15" s="97" t="s">
        <v>264</v>
      </c>
      <c r="H15" s="97" t="s">
        <v>264</v>
      </c>
      <c r="I15" s="97" t="s">
        <v>264</v>
      </c>
      <c r="J15" s="98" t="s">
        <v>35</v>
      </c>
    </row>
    <row r="16" spans="2:10" ht="90.65" customHeight="1" x14ac:dyDescent="0.25">
      <c r="B16" s="97" t="s">
        <v>23</v>
      </c>
      <c r="C16" s="98" t="s">
        <v>121</v>
      </c>
      <c r="D16" s="98" t="s">
        <v>121</v>
      </c>
      <c r="E16" s="97" t="s">
        <v>568</v>
      </c>
      <c r="F16" s="97" t="s">
        <v>264</v>
      </c>
      <c r="G16" s="97" t="s">
        <v>264</v>
      </c>
      <c r="H16" s="97" t="s">
        <v>264</v>
      </c>
      <c r="I16" s="97" t="s">
        <v>264</v>
      </c>
      <c r="J16" s="98" t="s">
        <v>36</v>
      </c>
    </row>
    <row r="17" spans="2:10" ht="57.75" customHeight="1" x14ac:dyDescent="0.25">
      <c r="B17" s="97" t="s">
        <v>24</v>
      </c>
      <c r="C17" s="98" t="s">
        <v>121</v>
      </c>
      <c r="D17" s="98" t="s">
        <v>121</v>
      </c>
      <c r="E17" s="134" t="s">
        <v>457</v>
      </c>
      <c r="F17" s="97" t="s">
        <v>65</v>
      </c>
      <c r="G17" s="97" t="s">
        <v>8</v>
      </c>
      <c r="H17" s="97" t="s">
        <v>69</v>
      </c>
      <c r="I17" s="97" t="s">
        <v>269</v>
      </c>
      <c r="J17" s="98" t="s">
        <v>40</v>
      </c>
    </row>
    <row r="18" spans="2:10" ht="121.5" customHeight="1" x14ac:dyDescent="0.25">
      <c r="B18" s="97" t="s">
        <v>33</v>
      </c>
      <c r="C18" s="98" t="s">
        <v>121</v>
      </c>
      <c r="D18" s="98" t="s">
        <v>121</v>
      </c>
      <c r="E18" s="126" t="s">
        <v>639</v>
      </c>
      <c r="F18" s="97" t="s">
        <v>264</v>
      </c>
      <c r="G18" s="97" t="s">
        <v>264</v>
      </c>
      <c r="H18" s="97" t="s">
        <v>264</v>
      </c>
      <c r="I18" s="97" t="s">
        <v>264</v>
      </c>
      <c r="J18" s="98" t="s">
        <v>35</v>
      </c>
    </row>
    <row r="19" spans="2:10" ht="81" customHeight="1" x14ac:dyDescent="0.25">
      <c r="B19" s="97" t="s">
        <v>25</v>
      </c>
      <c r="C19" s="98" t="s">
        <v>121</v>
      </c>
      <c r="D19" s="98" t="s">
        <v>121</v>
      </c>
      <c r="E19" s="126" t="s">
        <v>640</v>
      </c>
      <c r="F19" s="97" t="s">
        <v>6</v>
      </c>
      <c r="G19" s="97" t="s">
        <v>8</v>
      </c>
      <c r="H19" s="97" t="s">
        <v>69</v>
      </c>
      <c r="I19" s="97" t="s">
        <v>267</v>
      </c>
      <c r="J19" s="98" t="s">
        <v>41</v>
      </c>
    </row>
    <row r="20" spans="2:10" ht="71.25" customHeight="1" x14ac:dyDescent="0.25">
      <c r="B20" s="97" t="s">
        <v>26</v>
      </c>
      <c r="C20" s="98" t="s">
        <v>121</v>
      </c>
      <c r="D20" s="98" t="s">
        <v>121</v>
      </c>
      <c r="E20" s="97" t="s">
        <v>641</v>
      </c>
      <c r="F20" s="97" t="s">
        <v>264</v>
      </c>
      <c r="G20" s="97" t="s">
        <v>264</v>
      </c>
      <c r="H20" s="97" t="s">
        <v>264</v>
      </c>
      <c r="I20" s="97" t="s">
        <v>264</v>
      </c>
      <c r="J20" s="98" t="s">
        <v>35</v>
      </c>
    </row>
    <row r="21" spans="2:10" ht="28.5" customHeight="1" x14ac:dyDescent="0.25">
      <c r="B21" s="97" t="s">
        <v>27</v>
      </c>
      <c r="C21" s="98" t="s">
        <v>121</v>
      </c>
      <c r="D21" s="98" t="s">
        <v>122</v>
      </c>
      <c r="E21" s="134" t="s">
        <v>378</v>
      </c>
      <c r="F21" s="134" t="s">
        <v>65</v>
      </c>
      <c r="G21" s="97" t="s">
        <v>7</v>
      </c>
      <c r="H21" s="97" t="s">
        <v>9</v>
      </c>
      <c r="I21" s="97" t="s">
        <v>269</v>
      </c>
      <c r="J21" s="107" t="s">
        <v>42</v>
      </c>
    </row>
    <row r="22" spans="2:10" ht="39" customHeight="1" x14ac:dyDescent="0.25">
      <c r="B22" s="97" t="s">
        <v>28</v>
      </c>
      <c r="C22" s="98" t="s">
        <v>121</v>
      </c>
      <c r="D22" s="98" t="s">
        <v>121</v>
      </c>
      <c r="E22" s="97" t="s">
        <v>642</v>
      </c>
      <c r="F22" s="97" t="s">
        <v>264</v>
      </c>
      <c r="G22" s="97" t="s">
        <v>264</v>
      </c>
      <c r="H22" s="97" t="s">
        <v>264</v>
      </c>
      <c r="I22" s="97" t="s">
        <v>264</v>
      </c>
      <c r="J22" s="98" t="s">
        <v>35</v>
      </c>
    </row>
    <row r="23" spans="2:10" ht="50" x14ac:dyDescent="0.25">
      <c r="B23" s="97" t="s">
        <v>29</v>
      </c>
      <c r="C23" s="98" t="s">
        <v>121</v>
      </c>
      <c r="D23" s="98" t="s">
        <v>121</v>
      </c>
      <c r="E23" s="97" t="s">
        <v>502</v>
      </c>
      <c r="F23" s="97" t="s">
        <v>264</v>
      </c>
      <c r="G23" s="97" t="s">
        <v>264</v>
      </c>
      <c r="H23" s="97" t="s">
        <v>264</v>
      </c>
      <c r="I23" s="97" t="s">
        <v>264</v>
      </c>
      <c r="J23" s="98" t="s">
        <v>35</v>
      </c>
    </row>
    <row r="24" spans="2:10" ht="51" customHeight="1" x14ac:dyDescent="0.25">
      <c r="B24" s="97" t="s">
        <v>30</v>
      </c>
      <c r="C24" s="98" t="s">
        <v>121</v>
      </c>
      <c r="D24" s="98" t="s">
        <v>121</v>
      </c>
      <c r="E24" s="97" t="s">
        <v>503</v>
      </c>
      <c r="F24" s="97" t="s">
        <v>65</v>
      </c>
      <c r="G24" s="97" t="s">
        <v>68</v>
      </c>
      <c r="H24" s="97" t="s">
        <v>9</v>
      </c>
      <c r="I24" s="97" t="s">
        <v>270</v>
      </c>
      <c r="J24" s="98" t="s">
        <v>42</v>
      </c>
    </row>
    <row r="25" spans="2:10" ht="62.5" x14ac:dyDescent="0.25">
      <c r="B25" s="97" t="s">
        <v>31</v>
      </c>
      <c r="C25" s="98" t="s">
        <v>121</v>
      </c>
      <c r="D25" s="98" t="s">
        <v>122</v>
      </c>
      <c r="E25" s="97" t="s">
        <v>504</v>
      </c>
      <c r="F25" s="97" t="s">
        <v>65</v>
      </c>
      <c r="G25" s="97" t="s">
        <v>68</v>
      </c>
      <c r="H25" s="97" t="s">
        <v>9</v>
      </c>
      <c r="I25" s="97" t="s">
        <v>270</v>
      </c>
      <c r="J25" s="98" t="s">
        <v>42</v>
      </c>
    </row>
    <row r="26" spans="2:10" ht="13" x14ac:dyDescent="0.3">
      <c r="B26" s="230" t="s">
        <v>487</v>
      </c>
      <c r="C26" s="230"/>
      <c r="D26" s="230"/>
      <c r="E26" s="230"/>
      <c r="F26" s="230"/>
      <c r="G26" s="230"/>
      <c r="H26" s="230"/>
      <c r="I26" s="230"/>
      <c r="J26" s="230"/>
    </row>
    <row r="27" spans="2:10" ht="43.9" customHeight="1" x14ac:dyDescent="0.25">
      <c r="B27" s="249" t="s">
        <v>643</v>
      </c>
      <c r="C27" s="249"/>
      <c r="D27" s="249"/>
      <c r="E27" s="249"/>
      <c r="F27" s="249"/>
      <c r="G27" s="249"/>
      <c r="H27" s="249"/>
      <c r="I27" s="249"/>
      <c r="J27" s="249"/>
    </row>
    <row r="28" spans="2:10" ht="13" x14ac:dyDescent="0.25">
      <c r="B28" s="251" t="s">
        <v>268</v>
      </c>
      <c r="C28" s="252"/>
      <c r="D28" s="252"/>
      <c r="E28" s="252"/>
      <c r="F28" s="252"/>
      <c r="G28" s="252"/>
      <c r="H28" s="252"/>
      <c r="I28" s="252"/>
      <c r="J28" s="253"/>
    </row>
    <row r="29" spans="2:10" ht="19.899999999999999" customHeight="1" x14ac:dyDescent="0.25">
      <c r="B29" s="231" t="s">
        <v>644</v>
      </c>
      <c r="C29" s="231"/>
      <c r="D29" s="231"/>
      <c r="E29" s="231"/>
      <c r="F29" s="231"/>
      <c r="G29" s="231"/>
      <c r="H29" s="231"/>
      <c r="I29" s="231"/>
      <c r="J29" s="231"/>
    </row>
    <row r="57" spans="36:36" x14ac:dyDescent="0.25">
      <c r="AJ57" s="158"/>
    </row>
  </sheetData>
  <sheetProtection algorithmName="SHA-512" hashValue="XrZRLDNe3ew0PsnU9WjInlXxRqkDfqMoDzFjhD0j9oArIl7mV1VXIFo8TFEZSjqyw4JNKnAraF414O1ngI8MQg==" saltValue="5Fa0mTAdM0PEZr7rEEVj6A==" spinCount="100000" sheet="1" objects="1" scenarios="1"/>
  <mergeCells count="7">
    <mergeCell ref="B26:J26"/>
    <mergeCell ref="B27:J27"/>
    <mergeCell ref="B28:J28"/>
    <mergeCell ref="B29:J29"/>
    <mergeCell ref="C2:J2"/>
    <mergeCell ref="C3:J3"/>
    <mergeCell ref="B4:J4"/>
  </mergeCells>
  <conditionalFormatting sqref="E6">
    <cfRule type="expression" dxfId="61" priority="96">
      <formula>$C6="No"</formula>
    </cfRule>
  </conditionalFormatting>
  <conditionalFormatting sqref="F8:I8">
    <cfRule type="expression" dxfId="60" priority="89">
      <formula>$C8="No"</formula>
    </cfRule>
  </conditionalFormatting>
  <conditionalFormatting sqref="F10:I10">
    <cfRule type="expression" dxfId="59" priority="88">
      <formula>$C10="No"</formula>
    </cfRule>
  </conditionalFormatting>
  <conditionalFormatting sqref="E17:I17">
    <cfRule type="expression" dxfId="58" priority="81">
      <formula>$C17="No"</formula>
    </cfRule>
  </conditionalFormatting>
  <conditionalFormatting sqref="F19:I19">
    <cfRule type="expression" dxfId="57" priority="74">
      <formula>$C19="No"</formula>
    </cfRule>
  </conditionalFormatting>
  <conditionalFormatting sqref="E22">
    <cfRule type="expression" dxfId="56" priority="73">
      <formula>$C22="No"</formula>
    </cfRule>
  </conditionalFormatting>
  <conditionalFormatting sqref="E23:E24">
    <cfRule type="expression" dxfId="55" priority="72">
      <formula>$C23="No"</formula>
    </cfRule>
  </conditionalFormatting>
  <conditionalFormatting sqref="F24:I25">
    <cfRule type="expression" dxfId="54" priority="71">
      <formula>$C24="No"</formula>
    </cfRule>
  </conditionalFormatting>
  <conditionalFormatting sqref="E7">
    <cfRule type="expression" dxfId="53" priority="57">
      <formula>$C7="No"</formula>
    </cfRule>
  </conditionalFormatting>
  <conditionalFormatting sqref="E15:F15">
    <cfRule type="expression" dxfId="52" priority="39">
      <formula>$C15="No"</formula>
    </cfRule>
  </conditionalFormatting>
  <conditionalFormatting sqref="G15:I15">
    <cfRule type="expression" dxfId="51" priority="32">
      <formula>$C15="No"</formula>
    </cfRule>
  </conditionalFormatting>
  <conditionalFormatting sqref="G21:I21">
    <cfRule type="expression" dxfId="50" priority="31">
      <formula>$C21="No"</formula>
    </cfRule>
  </conditionalFormatting>
  <conditionalFormatting sqref="E25">
    <cfRule type="expression" dxfId="49" priority="30">
      <formula>$C25="No"</formula>
    </cfRule>
  </conditionalFormatting>
  <conditionalFormatting sqref="J6:J11 J15:J22 J13 J24:J25">
    <cfRule type="containsText" dxfId="48" priority="25" operator="containsText" text="Neutral">
      <formula>NOT(ISERROR(SEARCH("Neutral",J6)))</formula>
    </cfRule>
    <cfRule type="containsText" dxfId="47" priority="26" operator="containsText" text="Minor Negative">
      <formula>NOT(ISERROR(SEARCH("Minor Negative",J6)))</formula>
    </cfRule>
    <cfRule type="containsText" dxfId="46" priority="27" operator="containsText" text="Minor Positive">
      <formula>NOT(ISERROR(SEARCH("Minor Positive",J6)))</formula>
    </cfRule>
    <cfRule type="containsText" dxfId="45" priority="28" operator="containsText" text="Significant Negative">
      <formula>NOT(ISERROR(SEARCH("Significant Negative",J6)))</formula>
    </cfRule>
    <cfRule type="containsText" dxfId="44" priority="29" operator="containsText" text="Significant Positive">
      <formula>NOT(ISERROR(SEARCH("Significant Positive",J6)))</formula>
    </cfRule>
  </conditionalFormatting>
  <conditionalFormatting sqref="F16">
    <cfRule type="expression" dxfId="43" priority="23">
      <formula>$C16="No"</formula>
    </cfRule>
  </conditionalFormatting>
  <conditionalFormatting sqref="G16:I16">
    <cfRule type="expression" dxfId="42" priority="22">
      <formula>$C16="No"</formula>
    </cfRule>
  </conditionalFormatting>
  <conditionalFormatting sqref="F14">
    <cfRule type="expression" dxfId="41" priority="21">
      <formula>$C14="No"</formula>
    </cfRule>
  </conditionalFormatting>
  <conditionalFormatting sqref="G14:I14">
    <cfRule type="expression" dxfId="40" priority="20">
      <formula>$C14="No"</formula>
    </cfRule>
  </conditionalFormatting>
  <conditionalFormatting sqref="J14">
    <cfRule type="containsText" dxfId="39" priority="15" operator="containsText" text="Neutral">
      <formula>NOT(ISERROR(SEARCH("Neutral",J14)))</formula>
    </cfRule>
    <cfRule type="containsText" dxfId="38" priority="16" operator="containsText" text="Minor Negative">
      <formula>NOT(ISERROR(SEARCH("Minor Negative",J14)))</formula>
    </cfRule>
    <cfRule type="containsText" dxfId="37" priority="17" operator="containsText" text="Minor Positive">
      <formula>NOT(ISERROR(SEARCH("Minor Positive",J14)))</formula>
    </cfRule>
    <cfRule type="containsText" dxfId="36" priority="18" operator="containsText" text="Significant Negative">
      <formula>NOT(ISERROR(SEARCH("Significant Negative",J14)))</formula>
    </cfRule>
    <cfRule type="containsText" dxfId="35" priority="19" operator="containsText" text="Significant Positive">
      <formula>NOT(ISERROR(SEARCH("Significant Positive",J14)))</formula>
    </cfRule>
  </conditionalFormatting>
  <conditionalFormatting sqref="F12">
    <cfRule type="expression" dxfId="34" priority="14">
      <formula>$C12="No"</formula>
    </cfRule>
  </conditionalFormatting>
  <conditionalFormatting sqref="G12:I12">
    <cfRule type="expression" dxfId="33" priority="13">
      <formula>$C12="No"</formula>
    </cfRule>
  </conditionalFormatting>
  <conditionalFormatting sqref="J12">
    <cfRule type="containsText" dxfId="32" priority="8" operator="containsText" text="Neutral">
      <formula>NOT(ISERROR(SEARCH("Neutral",J12)))</formula>
    </cfRule>
    <cfRule type="containsText" dxfId="31" priority="9" operator="containsText" text="Minor Negative">
      <formula>NOT(ISERROR(SEARCH("Minor Negative",J12)))</formula>
    </cfRule>
    <cfRule type="containsText" dxfId="30" priority="10" operator="containsText" text="Minor Positive">
      <formula>NOT(ISERROR(SEARCH("Minor Positive",J12)))</formula>
    </cfRule>
    <cfRule type="containsText" dxfId="29" priority="11" operator="containsText" text="Significant Negative">
      <formula>NOT(ISERROR(SEARCH("Significant Negative",J12)))</formula>
    </cfRule>
    <cfRule type="containsText" dxfId="28" priority="12" operator="containsText" text="Significant Positive">
      <formula>NOT(ISERROR(SEARCH("Significant Positive",J12)))</formula>
    </cfRule>
  </conditionalFormatting>
  <conditionalFormatting sqref="F18">
    <cfRule type="expression" dxfId="27" priority="7">
      <formula>$C18="No"</formula>
    </cfRule>
  </conditionalFormatting>
  <conditionalFormatting sqref="G18:I18">
    <cfRule type="expression" dxfId="26" priority="6">
      <formula>$C18="No"</formula>
    </cfRule>
  </conditionalFormatting>
  <conditionalFormatting sqref="J23">
    <cfRule type="containsText" dxfId="25" priority="1" operator="containsText" text="Neutral">
      <formula>NOT(ISERROR(SEARCH("Neutral",J23)))</formula>
    </cfRule>
    <cfRule type="containsText" dxfId="24" priority="2" operator="containsText" text="Minor Negative">
      <formula>NOT(ISERROR(SEARCH("Minor Negative",J23)))</formula>
    </cfRule>
    <cfRule type="containsText" dxfId="23" priority="3" operator="containsText" text="Minor Positive">
      <formula>NOT(ISERROR(SEARCH("Minor Positive",J23)))</formula>
    </cfRule>
    <cfRule type="containsText" dxfId="22" priority="4" operator="containsText" text="Significant Negative">
      <formula>NOT(ISERROR(SEARCH("Significant Negative",J23)))</formula>
    </cfRule>
    <cfRule type="containsText" dxfId="21" priority="5" operator="containsText" text="Significant Positive">
      <formula>NOT(ISERROR(SEARCH("Significant Positive",J23)))</formula>
    </cfRule>
  </conditionalFormatting>
  <dataValidations count="10">
    <dataValidation type="list" allowBlank="1" showInputMessage="1" showErrorMessage="1" sqref="J6:J25" xr:uid="{FA980BC3-72B4-4FEB-B221-8C57E8B6B1BD}">
      <formula1>Significant_Positive</formula1>
    </dataValidation>
    <dataValidation type="list" allowBlank="1" showInputMessage="1" showErrorMessage="1" sqref="C6:D25" xr:uid="{DEF2E221-6FAD-41BC-9F61-601B47668A17}">
      <formula1>yes1</formula1>
    </dataValidation>
    <dataValidation type="list" allowBlank="1" showInputMessage="1" showErrorMessage="1" sqref="F12:F20 F6:F10 F22:F25" xr:uid="{E7F729C8-BA78-47D6-A665-30351DF38046}">
      <formula1>Direct2</formula1>
    </dataValidation>
    <dataValidation type="list" allowBlank="1" showInputMessage="1" showErrorMessage="1" sqref="G6:G10 G12:G25" xr:uid="{BF16AB0A-6E73-468E-AFDA-C8FE918F49EB}">
      <formula1>duration2</formula1>
    </dataValidation>
    <dataValidation type="list" allowBlank="1" showInputMessage="1" showErrorMessage="1" sqref="H6:H10 H12:H25" xr:uid="{CDCDBEF2-6B3F-468B-B616-8DD9000EBE16}">
      <formula1>PER</formula1>
    </dataValidation>
    <dataValidation type="list" allowBlank="1" showInputMessage="1" showErrorMessage="1" sqref="I6:I10 I12:I25" xr:uid="{61D5F3B7-DA70-463C-952B-667F0AE33711}">
      <formula1>extt</formula1>
    </dataValidation>
    <dataValidation type="list" allowBlank="1" showInputMessage="1" showErrorMessage="1" sqref="F21 F11" xr:uid="{AEE788D9-12E9-49A4-AFD5-761AC40D7573}">
      <formula1>directcu</formula1>
    </dataValidation>
    <dataValidation type="list" allowBlank="1" showInputMessage="1" showErrorMessage="1" sqref="G11" xr:uid="{0ED53356-8D2E-4629-B07D-24DE75E260C2}">
      <formula1>Short</formula1>
    </dataValidation>
    <dataValidation type="list" allowBlank="1" showInputMessage="1" showErrorMessage="1" sqref="H11" xr:uid="{CD2006FE-58FD-4592-A908-68257B712793}">
      <formula1>perm</formula1>
    </dataValidation>
    <dataValidation type="list" allowBlank="1" showInputMessage="1" showErrorMessage="1" sqref="I11" xr:uid="{7B3035CC-104C-49F1-BA5F-ABD18761A690}">
      <formula1>local</formula1>
    </dataValidation>
  </dataValidations>
  <pageMargins left="0.7" right="0.7" top="0.75" bottom="0.75" header="0.3" footer="0.3"/>
  <pageSetup paperSize="9" orientation="portrait" horizontalDpi="4294967293" verticalDpi="4294967293" r:id="rId1"/>
  <customProperties>
    <customPr name="LastActive"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1B7A9-0CE0-446C-9E91-8565F0A26128}">
  <sheetPr codeName="Sheet40"/>
  <dimension ref="B2:K662"/>
  <sheetViews>
    <sheetView workbookViewId="0">
      <pane xSplit="1" ySplit="2" topLeftCell="B646" activePane="bottomRight" state="frozen"/>
      <selection pane="topRight" activeCell="B1" sqref="B1"/>
      <selection pane="bottomLeft" activeCell="A3" sqref="A3"/>
      <selection pane="bottomRight" activeCell="B2" sqref="B2:I662"/>
    </sheetView>
  </sheetViews>
  <sheetFormatPr defaultRowHeight="14.5" x14ac:dyDescent="0.35"/>
  <cols>
    <col min="2" max="2" width="30.54296875" customWidth="1"/>
    <col min="3" max="3" width="9.54296875" customWidth="1"/>
    <col min="4" max="4" width="11.26953125" customWidth="1"/>
    <col min="5" max="5" width="11.7265625" customWidth="1"/>
    <col min="6" max="6" width="10.54296875" customWidth="1"/>
    <col min="7" max="7" width="10.453125" customWidth="1"/>
    <col min="8" max="8" width="10.26953125" customWidth="1"/>
    <col min="10" max="10" width="8" customWidth="1"/>
    <col min="11" max="11" width="7.453125" customWidth="1"/>
  </cols>
  <sheetData>
    <row r="2" spans="2:11" ht="30.75" customHeight="1" x14ac:dyDescent="0.35">
      <c r="B2" s="145" t="s">
        <v>37</v>
      </c>
      <c r="C2" s="146" t="s">
        <v>38</v>
      </c>
      <c r="D2" s="13" t="s">
        <v>40</v>
      </c>
      <c r="E2" s="14" t="s">
        <v>41</v>
      </c>
      <c r="F2" s="15" t="s">
        <v>42</v>
      </c>
      <c r="G2" s="16" t="s">
        <v>43</v>
      </c>
      <c r="H2" s="17" t="s">
        <v>35</v>
      </c>
      <c r="I2" s="18" t="s">
        <v>36</v>
      </c>
      <c r="J2" s="4" t="s">
        <v>39</v>
      </c>
      <c r="K2" s="5">
        <v>0</v>
      </c>
    </row>
    <row r="3" spans="2:11" x14ac:dyDescent="0.35">
      <c r="B3" s="6" t="s">
        <v>74</v>
      </c>
      <c r="C3" s="2">
        <v>1</v>
      </c>
      <c r="D3" s="2" t="e">
        <f ca="1">COUNTIF(INDIRECT("'"&amp;$B3&amp;"'!"&amp;$J3),"Significant Positive")</f>
        <v>#REF!</v>
      </c>
      <c r="E3" s="2" t="e">
        <f ca="1">COUNTIF(INDIRECT("'"&amp;$B3&amp;"'!"&amp;$J3),"Significant Negative")</f>
        <v>#REF!</v>
      </c>
      <c r="F3" s="2" t="e">
        <f ca="1">COUNTIF(INDIRECT("'"&amp;$B3&amp;"'!"&amp;$J3),"Minor Positive")</f>
        <v>#REF!</v>
      </c>
      <c r="G3" s="2" t="e">
        <f t="shared" ref="G3:G22" ca="1" si="0">COUNTIF(INDIRECT("'"&amp;$B3&amp;"'!"&amp;$J3),"Minor Negative")</f>
        <v>#REF!</v>
      </c>
      <c r="H3" s="2" t="e">
        <f ca="1">COUNTIF(INDIRECT("'"&amp;$B3&amp;"'!"&amp;$J3),"Neutral")</f>
        <v>#REF!</v>
      </c>
      <c r="I3" s="8" t="e">
        <f ca="1">COUNTIF(INDIRECT("'"&amp;$B3&amp;"'!"&amp;$J3),"Uncertain")</f>
        <v>#REF!</v>
      </c>
      <c r="J3" s="110" t="s">
        <v>251</v>
      </c>
      <c r="K3" s="2">
        <f>IF(B3=B2,K2,K2+1)</f>
        <v>1</v>
      </c>
    </row>
    <row r="4" spans="2:11" x14ac:dyDescent="0.35">
      <c r="B4" s="6" t="s">
        <v>74</v>
      </c>
      <c r="C4" s="2">
        <v>2</v>
      </c>
      <c r="D4" s="2" t="e">
        <f ca="1">COUNTIF(INDIRECT("'"&amp;$B4&amp;"'!"&amp;$J4),"Significant Positive")</f>
        <v>#REF!</v>
      </c>
      <c r="E4" s="2" t="e">
        <f t="shared" ref="E4:E62" ca="1" si="1">COUNTIF(INDIRECT("'"&amp;$B4&amp;"'!"&amp;$J4),"Significant Negative")</f>
        <v>#REF!</v>
      </c>
      <c r="F4" s="2" t="e">
        <f t="shared" ref="F4:F62" ca="1" si="2">COUNTIF(INDIRECT("'"&amp;$B4&amp;"'!"&amp;$J4),"Minor Positive")</f>
        <v>#REF!</v>
      </c>
      <c r="G4" s="2" t="e">
        <f t="shared" ca="1" si="0"/>
        <v>#REF!</v>
      </c>
      <c r="H4" s="2" t="e">
        <f t="shared" ref="H4:H62" ca="1" si="3">COUNTIF(INDIRECT("'"&amp;$B4&amp;"'!"&amp;$J4),"Neutral")</f>
        <v>#REF!</v>
      </c>
      <c r="I4" s="8" t="e">
        <f t="shared" ref="I4:I62" ca="1" si="4">COUNTIF(INDIRECT("'"&amp;$B4&amp;"'!"&amp;$J4),"Uncertain")</f>
        <v>#REF!</v>
      </c>
      <c r="J4" s="110" t="s">
        <v>290</v>
      </c>
      <c r="K4" s="2">
        <f>IF(B4=B3,K3,K3+1)</f>
        <v>1</v>
      </c>
    </row>
    <row r="5" spans="2:11" x14ac:dyDescent="0.35">
      <c r="B5" s="6" t="s">
        <v>74</v>
      </c>
      <c r="C5" s="2">
        <v>3</v>
      </c>
      <c r="D5" s="2" t="e">
        <f t="shared" ref="D5:D61" ca="1" si="5">COUNTIF(INDIRECT("'"&amp;$B5&amp;"'!"&amp;$J5),"Significant Positive")</f>
        <v>#REF!</v>
      </c>
      <c r="E5" s="2" t="e">
        <f t="shared" ca="1" si="1"/>
        <v>#REF!</v>
      </c>
      <c r="F5" s="2" t="e">
        <f t="shared" ca="1" si="2"/>
        <v>#REF!</v>
      </c>
      <c r="G5" s="2" t="e">
        <f t="shared" ca="1" si="0"/>
        <v>#REF!</v>
      </c>
      <c r="H5" s="2" t="e">
        <f t="shared" ca="1" si="3"/>
        <v>#REF!</v>
      </c>
      <c r="I5" s="8" t="e">
        <f t="shared" ca="1" si="4"/>
        <v>#REF!</v>
      </c>
      <c r="J5" s="110" t="s">
        <v>291</v>
      </c>
      <c r="K5" s="2">
        <f>IF(B5=B4,K4,K4+1)</f>
        <v>1</v>
      </c>
    </row>
    <row r="6" spans="2:11" x14ac:dyDescent="0.35">
      <c r="B6" s="6" t="s">
        <v>74</v>
      </c>
      <c r="C6" s="2">
        <v>4</v>
      </c>
      <c r="D6" s="2" t="e">
        <f t="shared" ca="1" si="5"/>
        <v>#REF!</v>
      </c>
      <c r="E6" s="2" t="e">
        <f t="shared" ca="1" si="1"/>
        <v>#REF!</v>
      </c>
      <c r="F6" s="2" t="e">
        <f t="shared" ca="1" si="2"/>
        <v>#REF!</v>
      </c>
      <c r="G6" s="2" t="e">
        <f t="shared" ca="1" si="0"/>
        <v>#REF!</v>
      </c>
      <c r="H6" s="2" t="e">
        <f t="shared" ca="1" si="3"/>
        <v>#REF!</v>
      </c>
      <c r="I6" s="8" t="e">
        <f t="shared" ca="1" si="4"/>
        <v>#REF!</v>
      </c>
      <c r="J6" s="110" t="s">
        <v>292</v>
      </c>
      <c r="K6" s="2">
        <f t="shared" ref="K6:K23" si="6">IF(B6=B5,K5,K5+1)</f>
        <v>1</v>
      </c>
    </row>
    <row r="7" spans="2:11" x14ac:dyDescent="0.35">
      <c r="B7" s="6" t="s">
        <v>74</v>
      </c>
      <c r="C7" s="2">
        <v>5</v>
      </c>
      <c r="D7" s="2" t="e">
        <f t="shared" ca="1" si="5"/>
        <v>#REF!</v>
      </c>
      <c r="E7" s="2" t="e">
        <f t="shared" ca="1" si="1"/>
        <v>#REF!</v>
      </c>
      <c r="F7" s="2" t="e">
        <f t="shared" ca="1" si="2"/>
        <v>#REF!</v>
      </c>
      <c r="G7" s="2" t="e">
        <f t="shared" ca="1" si="0"/>
        <v>#REF!</v>
      </c>
      <c r="H7" s="2" t="e">
        <f t="shared" ca="1" si="3"/>
        <v>#REF!</v>
      </c>
      <c r="I7" s="8" t="e">
        <f t="shared" ca="1" si="4"/>
        <v>#REF!</v>
      </c>
      <c r="J7" s="110" t="s">
        <v>293</v>
      </c>
      <c r="K7" s="2">
        <f t="shared" si="6"/>
        <v>1</v>
      </c>
    </row>
    <row r="8" spans="2:11" x14ac:dyDescent="0.35">
      <c r="B8" s="6" t="s">
        <v>74</v>
      </c>
      <c r="C8" s="2">
        <v>6</v>
      </c>
      <c r="D8" s="2" t="e">
        <f t="shared" ca="1" si="5"/>
        <v>#REF!</v>
      </c>
      <c r="E8" s="2" t="e">
        <f t="shared" ca="1" si="1"/>
        <v>#REF!</v>
      </c>
      <c r="F8" s="2" t="e">
        <f t="shared" ca="1" si="2"/>
        <v>#REF!</v>
      </c>
      <c r="G8" s="2" t="e">
        <f t="shared" ca="1" si="0"/>
        <v>#REF!</v>
      </c>
      <c r="H8" s="2" t="e">
        <f t="shared" ca="1" si="3"/>
        <v>#REF!</v>
      </c>
      <c r="I8" s="8" t="e">
        <f t="shared" ca="1" si="4"/>
        <v>#REF!</v>
      </c>
      <c r="J8" s="110" t="s">
        <v>294</v>
      </c>
      <c r="K8" s="2">
        <f t="shared" si="6"/>
        <v>1</v>
      </c>
    </row>
    <row r="9" spans="2:11" x14ac:dyDescent="0.35">
      <c r="B9" s="6" t="s">
        <v>74</v>
      </c>
      <c r="C9" s="2">
        <v>7</v>
      </c>
      <c r="D9" s="2" t="e">
        <f t="shared" ca="1" si="5"/>
        <v>#REF!</v>
      </c>
      <c r="E9" s="2" t="e">
        <f t="shared" ca="1" si="1"/>
        <v>#REF!</v>
      </c>
      <c r="F9" s="2" t="e">
        <f t="shared" ca="1" si="2"/>
        <v>#REF!</v>
      </c>
      <c r="G9" s="2" t="e">
        <f t="shared" ca="1" si="0"/>
        <v>#REF!</v>
      </c>
      <c r="H9" s="2" t="e">
        <f t="shared" ca="1" si="3"/>
        <v>#REF!</v>
      </c>
      <c r="I9" s="8" t="e">
        <f t="shared" ca="1" si="4"/>
        <v>#REF!</v>
      </c>
      <c r="J9" s="110" t="s">
        <v>295</v>
      </c>
      <c r="K9" s="2">
        <f t="shared" si="6"/>
        <v>1</v>
      </c>
    </row>
    <row r="10" spans="2:11" x14ac:dyDescent="0.35">
      <c r="B10" s="6" t="s">
        <v>74</v>
      </c>
      <c r="C10" s="2">
        <v>8</v>
      </c>
      <c r="D10" s="2" t="e">
        <f t="shared" ca="1" si="5"/>
        <v>#REF!</v>
      </c>
      <c r="E10" s="2" t="e">
        <f t="shared" ca="1" si="1"/>
        <v>#REF!</v>
      </c>
      <c r="F10" s="2" t="e">
        <f t="shared" ca="1" si="2"/>
        <v>#REF!</v>
      </c>
      <c r="G10" s="2" t="e">
        <f t="shared" ca="1" si="0"/>
        <v>#REF!</v>
      </c>
      <c r="H10" s="2" t="e">
        <f t="shared" ca="1" si="3"/>
        <v>#REF!</v>
      </c>
      <c r="I10" s="8" t="e">
        <f t="shared" ca="1" si="4"/>
        <v>#REF!</v>
      </c>
      <c r="J10" s="110" t="s">
        <v>296</v>
      </c>
      <c r="K10" s="2">
        <f t="shared" si="6"/>
        <v>1</v>
      </c>
    </row>
    <row r="11" spans="2:11" x14ac:dyDescent="0.35">
      <c r="B11" s="6" t="s">
        <v>74</v>
      </c>
      <c r="C11" s="2">
        <v>9</v>
      </c>
      <c r="D11" s="2" t="e">
        <f t="shared" ca="1" si="5"/>
        <v>#REF!</v>
      </c>
      <c r="E11" s="2" t="e">
        <f t="shared" ca="1" si="1"/>
        <v>#REF!</v>
      </c>
      <c r="F11" s="2" t="e">
        <f t="shared" ca="1" si="2"/>
        <v>#REF!</v>
      </c>
      <c r="G11" s="2" t="e">
        <f t="shared" ca="1" si="0"/>
        <v>#REF!</v>
      </c>
      <c r="H11" s="2" t="e">
        <f t="shared" ca="1" si="3"/>
        <v>#REF!</v>
      </c>
      <c r="I11" s="8" t="e">
        <f t="shared" ca="1" si="4"/>
        <v>#REF!</v>
      </c>
      <c r="J11" s="110" t="s">
        <v>297</v>
      </c>
      <c r="K11" s="2">
        <f t="shared" si="6"/>
        <v>1</v>
      </c>
    </row>
    <row r="12" spans="2:11" x14ac:dyDescent="0.35">
      <c r="B12" s="6" t="s">
        <v>74</v>
      </c>
      <c r="C12" s="2">
        <v>10</v>
      </c>
      <c r="D12" s="2" t="e">
        <f t="shared" ca="1" si="5"/>
        <v>#REF!</v>
      </c>
      <c r="E12" s="2" t="e">
        <f t="shared" ca="1" si="1"/>
        <v>#REF!</v>
      </c>
      <c r="F12" s="2" t="e">
        <f t="shared" ca="1" si="2"/>
        <v>#REF!</v>
      </c>
      <c r="G12" s="2" t="e">
        <f t="shared" ca="1" si="0"/>
        <v>#REF!</v>
      </c>
      <c r="H12" s="2" t="e">
        <f t="shared" ca="1" si="3"/>
        <v>#REF!</v>
      </c>
      <c r="I12" s="8" t="e">
        <f t="shared" ca="1" si="4"/>
        <v>#REF!</v>
      </c>
      <c r="J12" s="110" t="s">
        <v>298</v>
      </c>
      <c r="K12" s="2">
        <f t="shared" si="6"/>
        <v>1</v>
      </c>
    </row>
    <row r="13" spans="2:11" x14ac:dyDescent="0.35">
      <c r="B13" s="6" t="s">
        <v>74</v>
      </c>
      <c r="C13" s="2">
        <v>11</v>
      </c>
      <c r="D13" s="2" t="e">
        <f t="shared" ca="1" si="5"/>
        <v>#REF!</v>
      </c>
      <c r="E13" s="2" t="e">
        <f t="shared" ca="1" si="1"/>
        <v>#REF!</v>
      </c>
      <c r="F13" s="2" t="e">
        <f t="shared" ca="1" si="2"/>
        <v>#REF!</v>
      </c>
      <c r="G13" s="2" t="e">
        <f t="shared" ca="1" si="0"/>
        <v>#REF!</v>
      </c>
      <c r="H13" s="2" t="e">
        <f t="shared" ca="1" si="3"/>
        <v>#REF!</v>
      </c>
      <c r="I13" s="8" t="e">
        <f t="shared" ca="1" si="4"/>
        <v>#REF!</v>
      </c>
      <c r="J13" s="110" t="s">
        <v>299</v>
      </c>
      <c r="K13" s="2">
        <f t="shared" si="6"/>
        <v>1</v>
      </c>
    </row>
    <row r="14" spans="2:11" x14ac:dyDescent="0.35">
      <c r="B14" s="6" t="s">
        <v>74</v>
      </c>
      <c r="C14" s="2">
        <v>12</v>
      </c>
      <c r="D14" s="2" t="e">
        <f t="shared" ca="1" si="5"/>
        <v>#REF!</v>
      </c>
      <c r="E14" s="2" t="e">
        <f t="shared" ca="1" si="1"/>
        <v>#REF!</v>
      </c>
      <c r="F14" s="2" t="e">
        <f t="shared" ca="1" si="2"/>
        <v>#REF!</v>
      </c>
      <c r="G14" s="2" t="e">
        <f t="shared" ca="1" si="0"/>
        <v>#REF!</v>
      </c>
      <c r="H14" s="2" t="e">
        <f t="shared" ca="1" si="3"/>
        <v>#REF!</v>
      </c>
      <c r="I14" s="8" t="e">
        <f t="shared" ca="1" si="4"/>
        <v>#REF!</v>
      </c>
      <c r="J14" s="110" t="s">
        <v>300</v>
      </c>
      <c r="K14" s="2">
        <f t="shared" si="6"/>
        <v>1</v>
      </c>
    </row>
    <row r="15" spans="2:11" x14ac:dyDescent="0.35">
      <c r="B15" s="6" t="s">
        <v>74</v>
      </c>
      <c r="C15" s="2">
        <v>13</v>
      </c>
      <c r="D15" s="2" t="e">
        <f t="shared" ca="1" si="5"/>
        <v>#REF!</v>
      </c>
      <c r="E15" s="2" t="e">
        <f t="shared" ca="1" si="1"/>
        <v>#REF!</v>
      </c>
      <c r="F15" s="2" t="e">
        <f t="shared" ca="1" si="2"/>
        <v>#REF!</v>
      </c>
      <c r="G15" s="2" t="e">
        <f t="shared" ca="1" si="0"/>
        <v>#REF!</v>
      </c>
      <c r="H15" s="2" t="e">
        <f t="shared" ca="1" si="3"/>
        <v>#REF!</v>
      </c>
      <c r="I15" s="8" t="e">
        <f t="shared" ca="1" si="4"/>
        <v>#REF!</v>
      </c>
      <c r="J15" s="110" t="s">
        <v>301</v>
      </c>
      <c r="K15" s="2">
        <f t="shared" si="6"/>
        <v>1</v>
      </c>
    </row>
    <row r="16" spans="2:11" x14ac:dyDescent="0.35">
      <c r="B16" s="6" t="s">
        <v>74</v>
      </c>
      <c r="C16" s="2">
        <v>14</v>
      </c>
      <c r="D16" s="2" t="e">
        <f t="shared" ca="1" si="5"/>
        <v>#REF!</v>
      </c>
      <c r="E16" s="2" t="e">
        <f t="shared" ca="1" si="1"/>
        <v>#REF!</v>
      </c>
      <c r="F16" s="2" t="e">
        <f t="shared" ca="1" si="2"/>
        <v>#REF!</v>
      </c>
      <c r="G16" s="2" t="e">
        <f t="shared" ca="1" si="0"/>
        <v>#REF!</v>
      </c>
      <c r="H16" s="2" t="e">
        <f t="shared" ca="1" si="3"/>
        <v>#REF!</v>
      </c>
      <c r="I16" s="8" t="e">
        <f t="shared" ca="1" si="4"/>
        <v>#REF!</v>
      </c>
      <c r="J16" s="110" t="s">
        <v>302</v>
      </c>
      <c r="K16" s="2">
        <f t="shared" si="6"/>
        <v>1</v>
      </c>
    </row>
    <row r="17" spans="2:11" x14ac:dyDescent="0.35">
      <c r="B17" s="6" t="s">
        <v>74</v>
      </c>
      <c r="C17" s="2">
        <v>15</v>
      </c>
      <c r="D17" s="2" t="e">
        <f t="shared" ca="1" si="5"/>
        <v>#REF!</v>
      </c>
      <c r="E17" s="2" t="e">
        <f t="shared" ca="1" si="1"/>
        <v>#REF!</v>
      </c>
      <c r="F17" s="2" t="e">
        <f t="shared" ca="1" si="2"/>
        <v>#REF!</v>
      </c>
      <c r="G17" s="2" t="e">
        <f t="shared" ca="1" si="0"/>
        <v>#REF!</v>
      </c>
      <c r="H17" s="2" t="e">
        <f t="shared" ca="1" si="3"/>
        <v>#REF!</v>
      </c>
      <c r="I17" s="8" t="e">
        <f t="shared" ca="1" si="4"/>
        <v>#REF!</v>
      </c>
      <c r="J17" s="110" t="s">
        <v>303</v>
      </c>
      <c r="K17" s="2">
        <f t="shared" si="6"/>
        <v>1</v>
      </c>
    </row>
    <row r="18" spans="2:11" x14ac:dyDescent="0.35">
      <c r="B18" s="6" t="s">
        <v>74</v>
      </c>
      <c r="C18" s="2">
        <v>16</v>
      </c>
      <c r="D18" s="2" t="e">
        <f t="shared" ca="1" si="5"/>
        <v>#REF!</v>
      </c>
      <c r="E18" s="2" t="e">
        <f t="shared" ca="1" si="1"/>
        <v>#REF!</v>
      </c>
      <c r="F18" s="2" t="e">
        <f t="shared" ca="1" si="2"/>
        <v>#REF!</v>
      </c>
      <c r="G18" s="2" t="e">
        <f t="shared" ca="1" si="0"/>
        <v>#REF!</v>
      </c>
      <c r="H18" s="2" t="e">
        <f t="shared" ca="1" si="3"/>
        <v>#REF!</v>
      </c>
      <c r="I18" s="8" t="e">
        <f t="shared" ca="1" si="4"/>
        <v>#REF!</v>
      </c>
      <c r="J18" s="110" t="s">
        <v>304</v>
      </c>
      <c r="K18" s="2">
        <f t="shared" si="6"/>
        <v>1</v>
      </c>
    </row>
    <row r="19" spans="2:11" x14ac:dyDescent="0.35">
      <c r="B19" s="6" t="s">
        <v>74</v>
      </c>
      <c r="C19" s="2">
        <v>17</v>
      </c>
      <c r="D19" s="2" t="e">
        <f t="shared" ca="1" si="5"/>
        <v>#REF!</v>
      </c>
      <c r="E19" s="2" t="e">
        <f t="shared" ca="1" si="1"/>
        <v>#REF!</v>
      </c>
      <c r="F19" s="2" t="e">
        <f t="shared" ca="1" si="2"/>
        <v>#REF!</v>
      </c>
      <c r="G19" s="2" t="e">
        <f t="shared" ca="1" si="0"/>
        <v>#REF!</v>
      </c>
      <c r="H19" s="2" t="e">
        <f t="shared" ca="1" si="3"/>
        <v>#REF!</v>
      </c>
      <c r="I19" s="8" t="e">
        <f t="shared" ca="1" si="4"/>
        <v>#REF!</v>
      </c>
      <c r="J19" s="110" t="s">
        <v>305</v>
      </c>
      <c r="K19" s="2">
        <f t="shared" si="6"/>
        <v>1</v>
      </c>
    </row>
    <row r="20" spans="2:11" x14ac:dyDescent="0.35">
      <c r="B20" s="6" t="s">
        <v>74</v>
      </c>
      <c r="C20" s="2">
        <v>18</v>
      </c>
      <c r="D20" s="2" t="e">
        <f t="shared" ca="1" si="5"/>
        <v>#REF!</v>
      </c>
      <c r="E20" s="2" t="e">
        <f t="shared" ca="1" si="1"/>
        <v>#REF!</v>
      </c>
      <c r="F20" s="2" t="e">
        <f t="shared" ca="1" si="2"/>
        <v>#REF!</v>
      </c>
      <c r="G20" s="2" t="e">
        <f t="shared" ca="1" si="0"/>
        <v>#REF!</v>
      </c>
      <c r="H20" s="2" t="e">
        <f t="shared" ca="1" si="3"/>
        <v>#REF!</v>
      </c>
      <c r="I20" s="8" t="e">
        <f t="shared" ca="1" si="4"/>
        <v>#REF!</v>
      </c>
      <c r="J20" s="110" t="s">
        <v>306</v>
      </c>
      <c r="K20" s="2">
        <f t="shared" si="6"/>
        <v>1</v>
      </c>
    </row>
    <row r="21" spans="2:11" x14ac:dyDescent="0.35">
      <c r="B21" s="6" t="s">
        <v>74</v>
      </c>
      <c r="C21" s="2">
        <v>19</v>
      </c>
      <c r="D21" s="2" t="e">
        <f t="shared" ca="1" si="5"/>
        <v>#REF!</v>
      </c>
      <c r="E21" s="2" t="e">
        <f t="shared" ca="1" si="1"/>
        <v>#REF!</v>
      </c>
      <c r="F21" s="2" t="e">
        <f t="shared" ca="1" si="2"/>
        <v>#REF!</v>
      </c>
      <c r="G21" s="2" t="e">
        <f t="shared" ca="1" si="0"/>
        <v>#REF!</v>
      </c>
      <c r="H21" s="2" t="e">
        <f t="shared" ca="1" si="3"/>
        <v>#REF!</v>
      </c>
      <c r="I21" s="8" t="e">
        <f t="shared" ca="1" si="4"/>
        <v>#REF!</v>
      </c>
      <c r="J21" s="110" t="s">
        <v>307</v>
      </c>
      <c r="K21" s="2">
        <f t="shared" si="6"/>
        <v>1</v>
      </c>
    </row>
    <row r="22" spans="2:11" x14ac:dyDescent="0.35">
      <c r="B22" s="6" t="s">
        <v>74</v>
      </c>
      <c r="C22" s="2">
        <v>20</v>
      </c>
      <c r="D22" s="2" t="e">
        <f t="shared" ca="1" si="5"/>
        <v>#REF!</v>
      </c>
      <c r="E22" s="2" t="e">
        <f t="shared" ca="1" si="1"/>
        <v>#REF!</v>
      </c>
      <c r="F22" s="2" t="e">
        <f t="shared" ca="1" si="2"/>
        <v>#REF!</v>
      </c>
      <c r="G22" s="2" t="e">
        <f t="shared" ca="1" si="0"/>
        <v>#REF!</v>
      </c>
      <c r="H22" s="2" t="e">
        <f t="shared" ca="1" si="3"/>
        <v>#REF!</v>
      </c>
      <c r="I22" s="8" t="e">
        <f t="shared" ca="1" si="4"/>
        <v>#REF!</v>
      </c>
      <c r="J22" s="110" t="s">
        <v>308</v>
      </c>
      <c r="K22" s="2">
        <f t="shared" si="6"/>
        <v>1</v>
      </c>
    </row>
    <row r="23" spans="2:11" x14ac:dyDescent="0.35">
      <c r="B23" s="7" t="s">
        <v>75</v>
      </c>
      <c r="C23" s="3">
        <v>1</v>
      </c>
      <c r="D23" s="3" t="e">
        <f t="shared" ca="1" si="5"/>
        <v>#REF!</v>
      </c>
      <c r="E23" s="3" t="e">
        <f t="shared" ca="1" si="1"/>
        <v>#REF!</v>
      </c>
      <c r="F23" s="3" t="e">
        <f t="shared" ca="1" si="2"/>
        <v>#REF!</v>
      </c>
      <c r="G23" s="3" t="e">
        <f ca="1">COUNTIF(INDIRECT("'"&amp;$B23&amp;"'!"&amp;$J23),"Minor Negative")</f>
        <v>#REF!</v>
      </c>
      <c r="H23" s="3" t="e">
        <f t="shared" ca="1" si="3"/>
        <v>#REF!</v>
      </c>
      <c r="I23" s="9" t="e">
        <f t="shared" ca="1" si="4"/>
        <v>#REF!</v>
      </c>
      <c r="J23" s="110" t="s">
        <v>251</v>
      </c>
      <c r="K23" s="1">
        <f t="shared" si="6"/>
        <v>2</v>
      </c>
    </row>
    <row r="24" spans="2:11" x14ac:dyDescent="0.35">
      <c r="B24" s="7" t="s">
        <v>75</v>
      </c>
      <c r="C24" s="3">
        <v>2</v>
      </c>
      <c r="D24" s="3" t="e">
        <f t="shared" ca="1" si="5"/>
        <v>#REF!</v>
      </c>
      <c r="E24" s="3" t="e">
        <f t="shared" ca="1" si="1"/>
        <v>#REF!</v>
      </c>
      <c r="F24" s="3" t="e">
        <f t="shared" ca="1" si="2"/>
        <v>#REF!</v>
      </c>
      <c r="G24" s="3" t="e">
        <f t="shared" ref="G24:G42" ca="1" si="7">COUNTIF(INDIRECT("'"&amp;$B24&amp;"'!"&amp;$J24),"Minor Negative")</f>
        <v>#REF!</v>
      </c>
      <c r="H24" s="3" t="e">
        <f t="shared" ca="1" si="3"/>
        <v>#REF!</v>
      </c>
      <c r="I24" s="9" t="e">
        <f t="shared" ca="1" si="4"/>
        <v>#REF!</v>
      </c>
      <c r="J24" s="110" t="s">
        <v>290</v>
      </c>
      <c r="K24" s="1">
        <f>IF(B24=B23,K23,K23+1)</f>
        <v>2</v>
      </c>
    </row>
    <row r="25" spans="2:11" x14ac:dyDescent="0.35">
      <c r="B25" s="7" t="s">
        <v>75</v>
      </c>
      <c r="C25" s="3">
        <v>3</v>
      </c>
      <c r="D25" s="3" t="e">
        <f t="shared" ca="1" si="5"/>
        <v>#REF!</v>
      </c>
      <c r="E25" s="3" t="e">
        <f t="shared" ca="1" si="1"/>
        <v>#REF!</v>
      </c>
      <c r="F25" s="3" t="e">
        <f t="shared" ca="1" si="2"/>
        <v>#REF!</v>
      </c>
      <c r="G25" s="3" t="e">
        <f t="shared" ca="1" si="7"/>
        <v>#REF!</v>
      </c>
      <c r="H25" s="3" t="e">
        <f t="shared" ca="1" si="3"/>
        <v>#REF!</v>
      </c>
      <c r="I25" s="9" t="e">
        <f t="shared" ca="1" si="4"/>
        <v>#REF!</v>
      </c>
      <c r="J25" s="110" t="s">
        <v>291</v>
      </c>
      <c r="K25" s="1">
        <f t="shared" ref="K25:K62" si="8">IF(B25=B24,K24,K24+1)</f>
        <v>2</v>
      </c>
    </row>
    <row r="26" spans="2:11" x14ac:dyDescent="0.35">
      <c r="B26" s="7" t="s">
        <v>75</v>
      </c>
      <c r="C26" s="3">
        <v>4</v>
      </c>
      <c r="D26" s="3" t="e">
        <f t="shared" ca="1" si="5"/>
        <v>#REF!</v>
      </c>
      <c r="E26" s="3" t="e">
        <f t="shared" ca="1" si="1"/>
        <v>#REF!</v>
      </c>
      <c r="F26" s="3" t="e">
        <f t="shared" ca="1" si="2"/>
        <v>#REF!</v>
      </c>
      <c r="G26" s="3" t="e">
        <f t="shared" ca="1" si="7"/>
        <v>#REF!</v>
      </c>
      <c r="H26" s="3" t="e">
        <f t="shared" ca="1" si="3"/>
        <v>#REF!</v>
      </c>
      <c r="I26" s="9" t="e">
        <f t="shared" ca="1" si="4"/>
        <v>#REF!</v>
      </c>
      <c r="J26" s="110" t="s">
        <v>292</v>
      </c>
      <c r="K26" s="1">
        <f t="shared" si="8"/>
        <v>2</v>
      </c>
    </row>
    <row r="27" spans="2:11" x14ac:dyDescent="0.35">
      <c r="B27" s="7" t="s">
        <v>75</v>
      </c>
      <c r="C27" s="3">
        <v>5</v>
      </c>
      <c r="D27" s="3" t="e">
        <f t="shared" ca="1" si="5"/>
        <v>#REF!</v>
      </c>
      <c r="E27" s="3" t="e">
        <f t="shared" ca="1" si="1"/>
        <v>#REF!</v>
      </c>
      <c r="F27" s="3" t="e">
        <f t="shared" ca="1" si="2"/>
        <v>#REF!</v>
      </c>
      <c r="G27" s="3" t="e">
        <f t="shared" ca="1" si="7"/>
        <v>#REF!</v>
      </c>
      <c r="H27" s="3" t="e">
        <f t="shared" ca="1" si="3"/>
        <v>#REF!</v>
      </c>
      <c r="I27" s="9" t="e">
        <f t="shared" ca="1" si="4"/>
        <v>#REF!</v>
      </c>
      <c r="J27" s="110" t="s">
        <v>293</v>
      </c>
      <c r="K27" s="1">
        <f t="shared" si="8"/>
        <v>2</v>
      </c>
    </row>
    <row r="28" spans="2:11" x14ac:dyDescent="0.35">
      <c r="B28" s="7" t="s">
        <v>75</v>
      </c>
      <c r="C28" s="3">
        <v>6</v>
      </c>
      <c r="D28" s="3" t="e">
        <f t="shared" ca="1" si="5"/>
        <v>#REF!</v>
      </c>
      <c r="E28" s="3" t="e">
        <f t="shared" ca="1" si="1"/>
        <v>#REF!</v>
      </c>
      <c r="F28" s="3" t="e">
        <f t="shared" ca="1" si="2"/>
        <v>#REF!</v>
      </c>
      <c r="G28" s="3" t="e">
        <f t="shared" ca="1" si="7"/>
        <v>#REF!</v>
      </c>
      <c r="H28" s="3" t="e">
        <f t="shared" ca="1" si="3"/>
        <v>#REF!</v>
      </c>
      <c r="I28" s="9" t="e">
        <f t="shared" ca="1" si="4"/>
        <v>#REF!</v>
      </c>
      <c r="J28" s="110" t="s">
        <v>294</v>
      </c>
      <c r="K28" s="1">
        <f t="shared" si="8"/>
        <v>2</v>
      </c>
    </row>
    <row r="29" spans="2:11" x14ac:dyDescent="0.35">
      <c r="B29" s="7" t="s">
        <v>75</v>
      </c>
      <c r="C29" s="3">
        <v>7</v>
      </c>
      <c r="D29" s="3" t="e">
        <f t="shared" ca="1" si="5"/>
        <v>#REF!</v>
      </c>
      <c r="E29" s="3" t="e">
        <f t="shared" ca="1" si="1"/>
        <v>#REF!</v>
      </c>
      <c r="F29" s="3" t="e">
        <f t="shared" ca="1" si="2"/>
        <v>#REF!</v>
      </c>
      <c r="G29" s="3" t="e">
        <f t="shared" ca="1" si="7"/>
        <v>#REF!</v>
      </c>
      <c r="H29" s="3" t="e">
        <f t="shared" ca="1" si="3"/>
        <v>#REF!</v>
      </c>
      <c r="I29" s="9" t="e">
        <f t="shared" ca="1" si="4"/>
        <v>#REF!</v>
      </c>
      <c r="J29" s="110" t="s">
        <v>295</v>
      </c>
      <c r="K29" s="1">
        <f t="shared" si="8"/>
        <v>2</v>
      </c>
    </row>
    <row r="30" spans="2:11" x14ac:dyDescent="0.35">
      <c r="B30" s="7" t="s">
        <v>75</v>
      </c>
      <c r="C30" s="3">
        <v>8</v>
      </c>
      <c r="D30" s="3" t="e">
        <f t="shared" ca="1" si="5"/>
        <v>#REF!</v>
      </c>
      <c r="E30" s="3" t="e">
        <f t="shared" ca="1" si="1"/>
        <v>#REF!</v>
      </c>
      <c r="F30" s="3" t="e">
        <f t="shared" ca="1" si="2"/>
        <v>#REF!</v>
      </c>
      <c r="G30" s="3" t="e">
        <f t="shared" ca="1" si="7"/>
        <v>#REF!</v>
      </c>
      <c r="H30" s="3" t="e">
        <f t="shared" ca="1" si="3"/>
        <v>#REF!</v>
      </c>
      <c r="I30" s="9" t="e">
        <f t="shared" ca="1" si="4"/>
        <v>#REF!</v>
      </c>
      <c r="J30" s="110" t="s">
        <v>296</v>
      </c>
      <c r="K30" s="1">
        <f t="shared" si="8"/>
        <v>2</v>
      </c>
    </row>
    <row r="31" spans="2:11" x14ac:dyDescent="0.35">
      <c r="B31" s="7" t="s">
        <v>75</v>
      </c>
      <c r="C31" s="3">
        <v>9</v>
      </c>
      <c r="D31" s="3" t="e">
        <f t="shared" ca="1" si="5"/>
        <v>#REF!</v>
      </c>
      <c r="E31" s="3" t="e">
        <f t="shared" ca="1" si="1"/>
        <v>#REF!</v>
      </c>
      <c r="F31" s="3" t="e">
        <f t="shared" ca="1" si="2"/>
        <v>#REF!</v>
      </c>
      <c r="G31" s="3" t="e">
        <f t="shared" ca="1" si="7"/>
        <v>#REF!</v>
      </c>
      <c r="H31" s="3" t="e">
        <f t="shared" ca="1" si="3"/>
        <v>#REF!</v>
      </c>
      <c r="I31" s="9" t="e">
        <f t="shared" ca="1" si="4"/>
        <v>#REF!</v>
      </c>
      <c r="J31" s="110" t="s">
        <v>297</v>
      </c>
      <c r="K31" s="1">
        <f t="shared" si="8"/>
        <v>2</v>
      </c>
    </row>
    <row r="32" spans="2:11" x14ac:dyDescent="0.35">
      <c r="B32" s="7" t="s">
        <v>75</v>
      </c>
      <c r="C32" s="3">
        <v>10</v>
      </c>
      <c r="D32" s="3" t="e">
        <f t="shared" ca="1" si="5"/>
        <v>#REF!</v>
      </c>
      <c r="E32" s="3" t="e">
        <f t="shared" ca="1" si="1"/>
        <v>#REF!</v>
      </c>
      <c r="F32" s="3" t="e">
        <f t="shared" ca="1" si="2"/>
        <v>#REF!</v>
      </c>
      <c r="G32" s="3" t="e">
        <f t="shared" ca="1" si="7"/>
        <v>#REF!</v>
      </c>
      <c r="H32" s="3" t="e">
        <f t="shared" ca="1" si="3"/>
        <v>#REF!</v>
      </c>
      <c r="I32" s="9" t="e">
        <f t="shared" ca="1" si="4"/>
        <v>#REF!</v>
      </c>
      <c r="J32" s="110" t="s">
        <v>298</v>
      </c>
      <c r="K32" s="1">
        <f t="shared" si="8"/>
        <v>2</v>
      </c>
    </row>
    <row r="33" spans="2:11" x14ac:dyDescent="0.35">
      <c r="B33" s="7" t="s">
        <v>75</v>
      </c>
      <c r="C33" s="3">
        <v>11</v>
      </c>
      <c r="D33" s="3" t="e">
        <f t="shared" ca="1" si="5"/>
        <v>#REF!</v>
      </c>
      <c r="E33" s="3" t="e">
        <f t="shared" ca="1" si="1"/>
        <v>#REF!</v>
      </c>
      <c r="F33" s="3" t="e">
        <f t="shared" ca="1" si="2"/>
        <v>#REF!</v>
      </c>
      <c r="G33" s="3" t="e">
        <f t="shared" ca="1" si="7"/>
        <v>#REF!</v>
      </c>
      <c r="H33" s="3" t="e">
        <f t="shared" ca="1" si="3"/>
        <v>#REF!</v>
      </c>
      <c r="I33" s="9" t="e">
        <f t="shared" ca="1" si="4"/>
        <v>#REF!</v>
      </c>
      <c r="J33" s="110" t="s">
        <v>299</v>
      </c>
      <c r="K33" s="1">
        <f t="shared" si="8"/>
        <v>2</v>
      </c>
    </row>
    <row r="34" spans="2:11" x14ac:dyDescent="0.35">
      <c r="B34" s="7" t="s">
        <v>75</v>
      </c>
      <c r="C34" s="3">
        <v>12</v>
      </c>
      <c r="D34" s="3" t="e">
        <f t="shared" ca="1" si="5"/>
        <v>#REF!</v>
      </c>
      <c r="E34" s="3" t="e">
        <f t="shared" ca="1" si="1"/>
        <v>#REF!</v>
      </c>
      <c r="F34" s="3" t="e">
        <f t="shared" ca="1" si="2"/>
        <v>#REF!</v>
      </c>
      <c r="G34" s="3" t="e">
        <f t="shared" ca="1" si="7"/>
        <v>#REF!</v>
      </c>
      <c r="H34" s="3" t="e">
        <f t="shared" ca="1" si="3"/>
        <v>#REF!</v>
      </c>
      <c r="I34" s="9" t="e">
        <f t="shared" ca="1" si="4"/>
        <v>#REF!</v>
      </c>
      <c r="J34" s="110" t="s">
        <v>300</v>
      </c>
      <c r="K34" s="1">
        <f t="shared" si="8"/>
        <v>2</v>
      </c>
    </row>
    <row r="35" spans="2:11" x14ac:dyDescent="0.35">
      <c r="B35" s="7" t="s">
        <v>75</v>
      </c>
      <c r="C35" s="3">
        <v>13</v>
      </c>
      <c r="D35" s="3" t="e">
        <f t="shared" ca="1" si="5"/>
        <v>#REF!</v>
      </c>
      <c r="E35" s="3" t="e">
        <f t="shared" ca="1" si="1"/>
        <v>#REF!</v>
      </c>
      <c r="F35" s="3" t="e">
        <f t="shared" ca="1" si="2"/>
        <v>#REF!</v>
      </c>
      <c r="G35" s="3" t="e">
        <f t="shared" ca="1" si="7"/>
        <v>#REF!</v>
      </c>
      <c r="H35" s="3" t="e">
        <f t="shared" ca="1" si="3"/>
        <v>#REF!</v>
      </c>
      <c r="I35" s="9" t="e">
        <f t="shared" ca="1" si="4"/>
        <v>#REF!</v>
      </c>
      <c r="J35" s="110" t="s">
        <v>301</v>
      </c>
      <c r="K35" s="1">
        <f t="shared" si="8"/>
        <v>2</v>
      </c>
    </row>
    <row r="36" spans="2:11" x14ac:dyDescent="0.35">
      <c r="B36" s="7" t="s">
        <v>75</v>
      </c>
      <c r="C36" s="3">
        <v>14</v>
      </c>
      <c r="D36" s="3" t="e">
        <f t="shared" ca="1" si="5"/>
        <v>#REF!</v>
      </c>
      <c r="E36" s="3" t="e">
        <f t="shared" ca="1" si="1"/>
        <v>#REF!</v>
      </c>
      <c r="F36" s="3" t="e">
        <f t="shared" ca="1" si="2"/>
        <v>#REF!</v>
      </c>
      <c r="G36" s="3" t="e">
        <f t="shared" ca="1" si="7"/>
        <v>#REF!</v>
      </c>
      <c r="H36" s="3" t="e">
        <f t="shared" ca="1" si="3"/>
        <v>#REF!</v>
      </c>
      <c r="I36" s="9" t="e">
        <f t="shared" ca="1" si="4"/>
        <v>#REF!</v>
      </c>
      <c r="J36" s="110" t="s">
        <v>302</v>
      </c>
      <c r="K36" s="1">
        <f t="shared" si="8"/>
        <v>2</v>
      </c>
    </row>
    <row r="37" spans="2:11" x14ac:dyDescent="0.35">
      <c r="B37" s="7" t="s">
        <v>75</v>
      </c>
      <c r="C37" s="3">
        <v>15</v>
      </c>
      <c r="D37" s="3" t="e">
        <f t="shared" ca="1" si="5"/>
        <v>#REF!</v>
      </c>
      <c r="E37" s="3" t="e">
        <f t="shared" ca="1" si="1"/>
        <v>#REF!</v>
      </c>
      <c r="F37" s="3" t="e">
        <f t="shared" ca="1" si="2"/>
        <v>#REF!</v>
      </c>
      <c r="G37" s="3" t="e">
        <f t="shared" ca="1" si="7"/>
        <v>#REF!</v>
      </c>
      <c r="H37" s="3" t="e">
        <f t="shared" ca="1" si="3"/>
        <v>#REF!</v>
      </c>
      <c r="I37" s="9" t="e">
        <f t="shared" ca="1" si="4"/>
        <v>#REF!</v>
      </c>
      <c r="J37" s="110" t="s">
        <v>303</v>
      </c>
      <c r="K37" s="1">
        <f t="shared" si="8"/>
        <v>2</v>
      </c>
    </row>
    <row r="38" spans="2:11" x14ac:dyDescent="0.35">
      <c r="B38" s="7" t="s">
        <v>75</v>
      </c>
      <c r="C38" s="3">
        <v>16</v>
      </c>
      <c r="D38" s="3" t="e">
        <f t="shared" ca="1" si="5"/>
        <v>#REF!</v>
      </c>
      <c r="E38" s="3" t="e">
        <f t="shared" ca="1" si="1"/>
        <v>#REF!</v>
      </c>
      <c r="F38" s="3" t="e">
        <f t="shared" ca="1" si="2"/>
        <v>#REF!</v>
      </c>
      <c r="G38" s="3" t="e">
        <f t="shared" ca="1" si="7"/>
        <v>#REF!</v>
      </c>
      <c r="H38" s="3" t="e">
        <f t="shared" ca="1" si="3"/>
        <v>#REF!</v>
      </c>
      <c r="I38" s="9" t="e">
        <f t="shared" ca="1" si="4"/>
        <v>#REF!</v>
      </c>
      <c r="J38" s="110" t="s">
        <v>304</v>
      </c>
      <c r="K38" s="1">
        <f t="shared" si="8"/>
        <v>2</v>
      </c>
    </row>
    <row r="39" spans="2:11" x14ac:dyDescent="0.35">
      <c r="B39" s="7" t="s">
        <v>75</v>
      </c>
      <c r="C39" s="3">
        <v>17</v>
      </c>
      <c r="D39" s="3" t="e">
        <f t="shared" ca="1" si="5"/>
        <v>#REF!</v>
      </c>
      <c r="E39" s="3" t="e">
        <f t="shared" ca="1" si="1"/>
        <v>#REF!</v>
      </c>
      <c r="F39" s="3" t="e">
        <f t="shared" ca="1" si="2"/>
        <v>#REF!</v>
      </c>
      <c r="G39" s="3" t="e">
        <f t="shared" ca="1" si="7"/>
        <v>#REF!</v>
      </c>
      <c r="H39" s="3" t="e">
        <f t="shared" ca="1" si="3"/>
        <v>#REF!</v>
      </c>
      <c r="I39" s="9" t="e">
        <f t="shared" ca="1" si="4"/>
        <v>#REF!</v>
      </c>
      <c r="J39" s="110" t="s">
        <v>305</v>
      </c>
      <c r="K39" s="1">
        <f t="shared" si="8"/>
        <v>2</v>
      </c>
    </row>
    <row r="40" spans="2:11" x14ac:dyDescent="0.35">
      <c r="B40" s="7" t="s">
        <v>75</v>
      </c>
      <c r="C40" s="3">
        <v>18</v>
      </c>
      <c r="D40" s="3" t="e">
        <f t="shared" ca="1" si="5"/>
        <v>#REF!</v>
      </c>
      <c r="E40" s="3" t="e">
        <f t="shared" ca="1" si="1"/>
        <v>#REF!</v>
      </c>
      <c r="F40" s="3" t="e">
        <f t="shared" ca="1" si="2"/>
        <v>#REF!</v>
      </c>
      <c r="G40" s="3" t="e">
        <f t="shared" ca="1" si="7"/>
        <v>#REF!</v>
      </c>
      <c r="H40" s="3" t="e">
        <f t="shared" ca="1" si="3"/>
        <v>#REF!</v>
      </c>
      <c r="I40" s="9" t="e">
        <f t="shared" ca="1" si="4"/>
        <v>#REF!</v>
      </c>
      <c r="J40" s="110" t="s">
        <v>306</v>
      </c>
      <c r="K40" s="1">
        <f t="shared" si="8"/>
        <v>2</v>
      </c>
    </row>
    <row r="41" spans="2:11" x14ac:dyDescent="0.35">
      <c r="B41" s="7" t="s">
        <v>75</v>
      </c>
      <c r="C41" s="3">
        <v>19</v>
      </c>
      <c r="D41" s="3" t="e">
        <f t="shared" ca="1" si="5"/>
        <v>#REF!</v>
      </c>
      <c r="E41" s="3" t="e">
        <f t="shared" ca="1" si="1"/>
        <v>#REF!</v>
      </c>
      <c r="F41" s="3" t="e">
        <f t="shared" ca="1" si="2"/>
        <v>#REF!</v>
      </c>
      <c r="G41" s="3" t="e">
        <f t="shared" ca="1" si="7"/>
        <v>#REF!</v>
      </c>
      <c r="H41" s="3" t="e">
        <f t="shared" ca="1" si="3"/>
        <v>#REF!</v>
      </c>
      <c r="I41" s="9" t="e">
        <f t="shared" ca="1" si="4"/>
        <v>#REF!</v>
      </c>
      <c r="J41" s="110" t="s">
        <v>307</v>
      </c>
      <c r="K41" s="1">
        <f t="shared" si="8"/>
        <v>2</v>
      </c>
    </row>
    <row r="42" spans="2:11" x14ac:dyDescent="0.35">
      <c r="B42" s="7" t="s">
        <v>75</v>
      </c>
      <c r="C42" s="3">
        <v>20</v>
      </c>
      <c r="D42" s="3" t="e">
        <f t="shared" ca="1" si="5"/>
        <v>#REF!</v>
      </c>
      <c r="E42" s="3" t="e">
        <f t="shared" ca="1" si="1"/>
        <v>#REF!</v>
      </c>
      <c r="F42" s="3" t="e">
        <f t="shared" ca="1" si="2"/>
        <v>#REF!</v>
      </c>
      <c r="G42" s="3" t="e">
        <f t="shared" ca="1" si="7"/>
        <v>#REF!</v>
      </c>
      <c r="H42" s="3" t="e">
        <f t="shared" ca="1" si="3"/>
        <v>#REF!</v>
      </c>
      <c r="I42" s="9" t="e">
        <f t="shared" ca="1" si="4"/>
        <v>#REF!</v>
      </c>
      <c r="J42" s="110" t="s">
        <v>308</v>
      </c>
      <c r="K42" s="1">
        <f t="shared" si="8"/>
        <v>2</v>
      </c>
    </row>
    <row r="43" spans="2:11" x14ac:dyDescent="0.35">
      <c r="B43" s="6" t="s">
        <v>248</v>
      </c>
      <c r="C43" s="2">
        <v>1</v>
      </c>
      <c r="D43" s="2" t="e">
        <f t="shared" ca="1" si="5"/>
        <v>#REF!</v>
      </c>
      <c r="E43" s="2" t="e">
        <f t="shared" ca="1" si="1"/>
        <v>#REF!</v>
      </c>
      <c r="F43" s="2" t="e">
        <f t="shared" ca="1" si="2"/>
        <v>#REF!</v>
      </c>
      <c r="G43" s="2" t="e">
        <f ca="1">COUNTIF(INDIRECT("'"&amp;$B43&amp;"'!"&amp;$J43),"Minor Negative")</f>
        <v>#REF!</v>
      </c>
      <c r="H43" s="2" t="e">
        <f t="shared" ca="1" si="3"/>
        <v>#REF!</v>
      </c>
      <c r="I43" s="8" t="e">
        <f t="shared" ca="1" si="4"/>
        <v>#REF!</v>
      </c>
      <c r="J43" s="110" t="s">
        <v>251</v>
      </c>
      <c r="K43" s="2">
        <f t="shared" si="8"/>
        <v>3</v>
      </c>
    </row>
    <row r="44" spans="2:11" x14ac:dyDescent="0.35">
      <c r="B44" s="6" t="s">
        <v>248</v>
      </c>
      <c r="C44" s="2">
        <v>2</v>
      </c>
      <c r="D44" s="2" t="e">
        <f t="shared" ca="1" si="5"/>
        <v>#REF!</v>
      </c>
      <c r="E44" s="2" t="e">
        <f t="shared" ca="1" si="1"/>
        <v>#REF!</v>
      </c>
      <c r="F44" s="2" t="e">
        <f t="shared" ca="1" si="2"/>
        <v>#REF!</v>
      </c>
      <c r="G44" s="2" t="e">
        <f t="shared" ref="G44:G62" ca="1" si="9">COUNTIF(INDIRECT("'"&amp;$B44&amp;"'!"&amp;$J44),"Minor Negative")</f>
        <v>#REF!</v>
      </c>
      <c r="H44" s="2" t="e">
        <f t="shared" ca="1" si="3"/>
        <v>#REF!</v>
      </c>
      <c r="I44" s="8" t="e">
        <f t="shared" ca="1" si="4"/>
        <v>#REF!</v>
      </c>
      <c r="J44" s="110" t="s">
        <v>290</v>
      </c>
      <c r="K44" s="2">
        <f t="shared" si="8"/>
        <v>3</v>
      </c>
    </row>
    <row r="45" spans="2:11" x14ac:dyDescent="0.35">
      <c r="B45" s="6" t="s">
        <v>248</v>
      </c>
      <c r="C45" s="2">
        <v>3</v>
      </c>
      <c r="D45" s="2" t="e">
        <f t="shared" ca="1" si="5"/>
        <v>#REF!</v>
      </c>
      <c r="E45" s="2" t="e">
        <f t="shared" ca="1" si="1"/>
        <v>#REF!</v>
      </c>
      <c r="F45" s="2" t="e">
        <f t="shared" ca="1" si="2"/>
        <v>#REF!</v>
      </c>
      <c r="G45" s="2" t="e">
        <f t="shared" ca="1" si="9"/>
        <v>#REF!</v>
      </c>
      <c r="H45" s="2" t="e">
        <f t="shared" ca="1" si="3"/>
        <v>#REF!</v>
      </c>
      <c r="I45" s="8" t="e">
        <f t="shared" ca="1" si="4"/>
        <v>#REF!</v>
      </c>
      <c r="J45" s="110" t="s">
        <v>291</v>
      </c>
      <c r="K45" s="2">
        <f t="shared" si="8"/>
        <v>3</v>
      </c>
    </row>
    <row r="46" spans="2:11" x14ac:dyDescent="0.35">
      <c r="B46" s="6" t="s">
        <v>248</v>
      </c>
      <c r="C46" s="2">
        <v>4</v>
      </c>
      <c r="D46" s="2" t="e">
        <f t="shared" ca="1" si="5"/>
        <v>#REF!</v>
      </c>
      <c r="E46" s="2" t="e">
        <f t="shared" ca="1" si="1"/>
        <v>#REF!</v>
      </c>
      <c r="F46" s="2" t="e">
        <f t="shared" ca="1" si="2"/>
        <v>#REF!</v>
      </c>
      <c r="G46" s="2" t="e">
        <f t="shared" ca="1" si="9"/>
        <v>#REF!</v>
      </c>
      <c r="H46" s="2" t="e">
        <f t="shared" ca="1" si="3"/>
        <v>#REF!</v>
      </c>
      <c r="I46" s="8" t="e">
        <f t="shared" ca="1" si="4"/>
        <v>#REF!</v>
      </c>
      <c r="J46" s="110" t="s">
        <v>292</v>
      </c>
      <c r="K46" s="2">
        <f t="shared" si="8"/>
        <v>3</v>
      </c>
    </row>
    <row r="47" spans="2:11" x14ac:dyDescent="0.35">
      <c r="B47" s="6" t="s">
        <v>248</v>
      </c>
      <c r="C47" s="2">
        <v>5</v>
      </c>
      <c r="D47" s="2" t="e">
        <f t="shared" ca="1" si="5"/>
        <v>#REF!</v>
      </c>
      <c r="E47" s="2" t="e">
        <f t="shared" ca="1" si="1"/>
        <v>#REF!</v>
      </c>
      <c r="F47" s="2" t="e">
        <f t="shared" ca="1" si="2"/>
        <v>#REF!</v>
      </c>
      <c r="G47" s="2" t="e">
        <f t="shared" ca="1" si="9"/>
        <v>#REF!</v>
      </c>
      <c r="H47" s="2" t="e">
        <f t="shared" ca="1" si="3"/>
        <v>#REF!</v>
      </c>
      <c r="I47" s="8" t="e">
        <f t="shared" ca="1" si="4"/>
        <v>#REF!</v>
      </c>
      <c r="J47" s="110" t="s">
        <v>293</v>
      </c>
      <c r="K47" s="2">
        <f t="shared" si="8"/>
        <v>3</v>
      </c>
    </row>
    <row r="48" spans="2:11" x14ac:dyDescent="0.35">
      <c r="B48" s="6" t="s">
        <v>248</v>
      </c>
      <c r="C48" s="2">
        <v>6</v>
      </c>
      <c r="D48" s="2" t="e">
        <f t="shared" ca="1" si="5"/>
        <v>#REF!</v>
      </c>
      <c r="E48" s="2" t="e">
        <f t="shared" ca="1" si="1"/>
        <v>#REF!</v>
      </c>
      <c r="F48" s="2" t="e">
        <f t="shared" ca="1" si="2"/>
        <v>#REF!</v>
      </c>
      <c r="G48" s="2" t="e">
        <f t="shared" ca="1" si="9"/>
        <v>#REF!</v>
      </c>
      <c r="H48" s="2" t="e">
        <f t="shared" ca="1" si="3"/>
        <v>#REF!</v>
      </c>
      <c r="I48" s="8" t="e">
        <f t="shared" ca="1" si="4"/>
        <v>#REF!</v>
      </c>
      <c r="J48" s="110" t="s">
        <v>294</v>
      </c>
      <c r="K48" s="2">
        <f t="shared" si="8"/>
        <v>3</v>
      </c>
    </row>
    <row r="49" spans="2:11" x14ac:dyDescent="0.35">
      <c r="B49" s="6" t="s">
        <v>248</v>
      </c>
      <c r="C49" s="2">
        <v>7</v>
      </c>
      <c r="D49" s="2" t="e">
        <f t="shared" ca="1" si="5"/>
        <v>#REF!</v>
      </c>
      <c r="E49" s="2" t="e">
        <f t="shared" ca="1" si="1"/>
        <v>#REF!</v>
      </c>
      <c r="F49" s="2" t="e">
        <f t="shared" ca="1" si="2"/>
        <v>#REF!</v>
      </c>
      <c r="G49" s="2" t="e">
        <f t="shared" ca="1" si="9"/>
        <v>#REF!</v>
      </c>
      <c r="H49" s="2" t="e">
        <f t="shared" ca="1" si="3"/>
        <v>#REF!</v>
      </c>
      <c r="I49" s="8" t="e">
        <f t="shared" ca="1" si="4"/>
        <v>#REF!</v>
      </c>
      <c r="J49" s="110" t="s">
        <v>295</v>
      </c>
      <c r="K49" s="2">
        <f t="shared" si="8"/>
        <v>3</v>
      </c>
    </row>
    <row r="50" spans="2:11" x14ac:dyDescent="0.35">
      <c r="B50" s="6" t="s">
        <v>248</v>
      </c>
      <c r="C50" s="2">
        <v>8</v>
      </c>
      <c r="D50" s="2" t="e">
        <f t="shared" ca="1" si="5"/>
        <v>#REF!</v>
      </c>
      <c r="E50" s="2" t="e">
        <f t="shared" ca="1" si="1"/>
        <v>#REF!</v>
      </c>
      <c r="F50" s="2" t="e">
        <f t="shared" ca="1" si="2"/>
        <v>#REF!</v>
      </c>
      <c r="G50" s="2" t="e">
        <f t="shared" ca="1" si="9"/>
        <v>#REF!</v>
      </c>
      <c r="H50" s="2" t="e">
        <f t="shared" ca="1" si="3"/>
        <v>#REF!</v>
      </c>
      <c r="I50" s="8" t="e">
        <f t="shared" ca="1" si="4"/>
        <v>#REF!</v>
      </c>
      <c r="J50" s="110" t="s">
        <v>296</v>
      </c>
      <c r="K50" s="2">
        <f t="shared" si="8"/>
        <v>3</v>
      </c>
    </row>
    <row r="51" spans="2:11" x14ac:dyDescent="0.35">
      <c r="B51" s="6" t="s">
        <v>248</v>
      </c>
      <c r="C51" s="2">
        <v>9</v>
      </c>
      <c r="D51" s="2" t="e">
        <f t="shared" ca="1" si="5"/>
        <v>#REF!</v>
      </c>
      <c r="E51" s="2" t="e">
        <f t="shared" ca="1" si="1"/>
        <v>#REF!</v>
      </c>
      <c r="F51" s="2" t="e">
        <f t="shared" ca="1" si="2"/>
        <v>#REF!</v>
      </c>
      <c r="G51" s="2" t="e">
        <f t="shared" ca="1" si="9"/>
        <v>#REF!</v>
      </c>
      <c r="H51" s="2" t="e">
        <f t="shared" ca="1" si="3"/>
        <v>#REF!</v>
      </c>
      <c r="I51" s="8" t="e">
        <f t="shared" ca="1" si="4"/>
        <v>#REF!</v>
      </c>
      <c r="J51" s="110" t="s">
        <v>297</v>
      </c>
      <c r="K51" s="2">
        <f t="shared" si="8"/>
        <v>3</v>
      </c>
    </row>
    <row r="52" spans="2:11" x14ac:dyDescent="0.35">
      <c r="B52" s="6" t="s">
        <v>248</v>
      </c>
      <c r="C52" s="2">
        <v>10</v>
      </c>
      <c r="D52" s="2" t="e">
        <f t="shared" ca="1" si="5"/>
        <v>#REF!</v>
      </c>
      <c r="E52" s="2" t="e">
        <f t="shared" ca="1" si="1"/>
        <v>#REF!</v>
      </c>
      <c r="F52" s="2" t="e">
        <f t="shared" ca="1" si="2"/>
        <v>#REF!</v>
      </c>
      <c r="G52" s="2" t="e">
        <f t="shared" ca="1" si="9"/>
        <v>#REF!</v>
      </c>
      <c r="H52" s="2" t="e">
        <f t="shared" ca="1" si="3"/>
        <v>#REF!</v>
      </c>
      <c r="I52" s="8" t="e">
        <f t="shared" ca="1" si="4"/>
        <v>#REF!</v>
      </c>
      <c r="J52" s="110" t="s">
        <v>298</v>
      </c>
      <c r="K52" s="2">
        <f t="shared" si="8"/>
        <v>3</v>
      </c>
    </row>
    <row r="53" spans="2:11" x14ac:dyDescent="0.35">
      <c r="B53" s="6" t="s">
        <v>248</v>
      </c>
      <c r="C53" s="2">
        <v>11</v>
      </c>
      <c r="D53" s="2" t="e">
        <f t="shared" ca="1" si="5"/>
        <v>#REF!</v>
      </c>
      <c r="E53" s="2" t="e">
        <f t="shared" ca="1" si="1"/>
        <v>#REF!</v>
      </c>
      <c r="F53" s="2" t="e">
        <f t="shared" ca="1" si="2"/>
        <v>#REF!</v>
      </c>
      <c r="G53" s="2" t="e">
        <f t="shared" ca="1" si="9"/>
        <v>#REF!</v>
      </c>
      <c r="H53" s="2" t="e">
        <f t="shared" ca="1" si="3"/>
        <v>#REF!</v>
      </c>
      <c r="I53" s="8" t="e">
        <f t="shared" ca="1" si="4"/>
        <v>#REF!</v>
      </c>
      <c r="J53" s="110" t="s">
        <v>299</v>
      </c>
      <c r="K53" s="2">
        <f t="shared" si="8"/>
        <v>3</v>
      </c>
    </row>
    <row r="54" spans="2:11" x14ac:dyDescent="0.35">
      <c r="B54" s="6" t="s">
        <v>248</v>
      </c>
      <c r="C54" s="2">
        <v>12</v>
      </c>
      <c r="D54" s="2" t="e">
        <f t="shared" ca="1" si="5"/>
        <v>#REF!</v>
      </c>
      <c r="E54" s="2" t="e">
        <f t="shared" ca="1" si="1"/>
        <v>#REF!</v>
      </c>
      <c r="F54" s="2" t="e">
        <f t="shared" ca="1" si="2"/>
        <v>#REF!</v>
      </c>
      <c r="G54" s="2" t="e">
        <f t="shared" ca="1" si="9"/>
        <v>#REF!</v>
      </c>
      <c r="H54" s="2" t="e">
        <f t="shared" ca="1" si="3"/>
        <v>#REF!</v>
      </c>
      <c r="I54" s="8" t="e">
        <f t="shared" ca="1" si="4"/>
        <v>#REF!</v>
      </c>
      <c r="J54" s="110" t="s">
        <v>300</v>
      </c>
      <c r="K54" s="2">
        <f t="shared" si="8"/>
        <v>3</v>
      </c>
    </row>
    <row r="55" spans="2:11" x14ac:dyDescent="0.35">
      <c r="B55" s="6" t="s">
        <v>248</v>
      </c>
      <c r="C55" s="2">
        <v>13</v>
      </c>
      <c r="D55" s="2" t="e">
        <f t="shared" ca="1" si="5"/>
        <v>#REF!</v>
      </c>
      <c r="E55" s="2" t="e">
        <f t="shared" ca="1" si="1"/>
        <v>#REF!</v>
      </c>
      <c r="F55" s="2" t="e">
        <f t="shared" ca="1" si="2"/>
        <v>#REF!</v>
      </c>
      <c r="G55" s="2" t="e">
        <f t="shared" ca="1" si="9"/>
        <v>#REF!</v>
      </c>
      <c r="H55" s="2" t="e">
        <f t="shared" ca="1" si="3"/>
        <v>#REF!</v>
      </c>
      <c r="I55" s="8" t="e">
        <f t="shared" ca="1" si="4"/>
        <v>#REF!</v>
      </c>
      <c r="J55" s="110" t="s">
        <v>301</v>
      </c>
      <c r="K55" s="2">
        <f t="shared" si="8"/>
        <v>3</v>
      </c>
    </row>
    <row r="56" spans="2:11" x14ac:dyDescent="0.35">
      <c r="B56" s="6" t="s">
        <v>248</v>
      </c>
      <c r="C56" s="2">
        <v>14</v>
      </c>
      <c r="D56" s="2" t="e">
        <f t="shared" ca="1" si="5"/>
        <v>#REF!</v>
      </c>
      <c r="E56" s="2" t="e">
        <f t="shared" ca="1" si="1"/>
        <v>#REF!</v>
      </c>
      <c r="F56" s="2" t="e">
        <f t="shared" ca="1" si="2"/>
        <v>#REF!</v>
      </c>
      <c r="G56" s="2" t="e">
        <f t="shared" ca="1" si="9"/>
        <v>#REF!</v>
      </c>
      <c r="H56" s="2" t="e">
        <f t="shared" ca="1" si="3"/>
        <v>#REF!</v>
      </c>
      <c r="I56" s="8" t="e">
        <f t="shared" ca="1" si="4"/>
        <v>#REF!</v>
      </c>
      <c r="J56" s="110" t="s">
        <v>302</v>
      </c>
      <c r="K56" s="2">
        <f t="shared" si="8"/>
        <v>3</v>
      </c>
    </row>
    <row r="57" spans="2:11" x14ac:dyDescent="0.35">
      <c r="B57" s="6" t="s">
        <v>248</v>
      </c>
      <c r="C57" s="2">
        <v>15</v>
      </c>
      <c r="D57" s="2" t="e">
        <f t="shared" ca="1" si="5"/>
        <v>#REF!</v>
      </c>
      <c r="E57" s="2" t="e">
        <f t="shared" ca="1" si="1"/>
        <v>#REF!</v>
      </c>
      <c r="F57" s="2" t="e">
        <f t="shared" ca="1" si="2"/>
        <v>#REF!</v>
      </c>
      <c r="G57" s="2" t="e">
        <f t="shared" ca="1" si="9"/>
        <v>#REF!</v>
      </c>
      <c r="H57" s="2" t="e">
        <f t="shared" ca="1" si="3"/>
        <v>#REF!</v>
      </c>
      <c r="I57" s="8" t="e">
        <f t="shared" ca="1" si="4"/>
        <v>#REF!</v>
      </c>
      <c r="J57" s="110" t="s">
        <v>303</v>
      </c>
      <c r="K57" s="2">
        <f t="shared" si="8"/>
        <v>3</v>
      </c>
    </row>
    <row r="58" spans="2:11" x14ac:dyDescent="0.35">
      <c r="B58" s="6" t="s">
        <v>248</v>
      </c>
      <c r="C58" s="2">
        <v>16</v>
      </c>
      <c r="D58" s="2" t="e">
        <f t="shared" ca="1" si="5"/>
        <v>#REF!</v>
      </c>
      <c r="E58" s="2" t="e">
        <f t="shared" ca="1" si="1"/>
        <v>#REF!</v>
      </c>
      <c r="F58" s="2" t="e">
        <f t="shared" ca="1" si="2"/>
        <v>#REF!</v>
      </c>
      <c r="G58" s="2" t="e">
        <f t="shared" ca="1" si="9"/>
        <v>#REF!</v>
      </c>
      <c r="H58" s="2" t="e">
        <f t="shared" ca="1" si="3"/>
        <v>#REF!</v>
      </c>
      <c r="I58" s="8" t="e">
        <f t="shared" ca="1" si="4"/>
        <v>#REF!</v>
      </c>
      <c r="J58" s="110" t="s">
        <v>304</v>
      </c>
      <c r="K58" s="2">
        <f t="shared" si="8"/>
        <v>3</v>
      </c>
    </row>
    <row r="59" spans="2:11" x14ac:dyDescent="0.35">
      <c r="B59" s="6" t="s">
        <v>248</v>
      </c>
      <c r="C59" s="2">
        <v>17</v>
      </c>
      <c r="D59" s="2" t="e">
        <f t="shared" ca="1" si="5"/>
        <v>#REF!</v>
      </c>
      <c r="E59" s="2" t="e">
        <f t="shared" ca="1" si="1"/>
        <v>#REF!</v>
      </c>
      <c r="F59" s="2" t="e">
        <f t="shared" ca="1" si="2"/>
        <v>#REF!</v>
      </c>
      <c r="G59" s="2" t="e">
        <f t="shared" ca="1" si="9"/>
        <v>#REF!</v>
      </c>
      <c r="H59" s="2" t="e">
        <f t="shared" ca="1" si="3"/>
        <v>#REF!</v>
      </c>
      <c r="I59" s="8" t="e">
        <f t="shared" ca="1" si="4"/>
        <v>#REF!</v>
      </c>
      <c r="J59" s="110" t="s">
        <v>305</v>
      </c>
      <c r="K59" s="2">
        <f t="shared" si="8"/>
        <v>3</v>
      </c>
    </row>
    <row r="60" spans="2:11" x14ac:dyDescent="0.35">
      <c r="B60" s="6" t="s">
        <v>248</v>
      </c>
      <c r="C60" s="2">
        <v>18</v>
      </c>
      <c r="D60" s="2" t="e">
        <f t="shared" ca="1" si="5"/>
        <v>#REF!</v>
      </c>
      <c r="E60" s="2" t="e">
        <f t="shared" ca="1" si="1"/>
        <v>#REF!</v>
      </c>
      <c r="F60" s="2" t="e">
        <f t="shared" ca="1" si="2"/>
        <v>#REF!</v>
      </c>
      <c r="G60" s="2" t="e">
        <f t="shared" ca="1" si="9"/>
        <v>#REF!</v>
      </c>
      <c r="H60" s="2" t="e">
        <f t="shared" ca="1" si="3"/>
        <v>#REF!</v>
      </c>
      <c r="I60" s="8" t="e">
        <f t="shared" ca="1" si="4"/>
        <v>#REF!</v>
      </c>
      <c r="J60" s="110" t="s">
        <v>306</v>
      </c>
      <c r="K60" s="2">
        <f t="shared" si="8"/>
        <v>3</v>
      </c>
    </row>
    <row r="61" spans="2:11" x14ac:dyDescent="0.35">
      <c r="B61" s="6" t="s">
        <v>248</v>
      </c>
      <c r="C61" s="2">
        <v>19</v>
      </c>
      <c r="D61" s="2" t="e">
        <f t="shared" ca="1" si="5"/>
        <v>#REF!</v>
      </c>
      <c r="E61" s="2" t="e">
        <f t="shared" ca="1" si="1"/>
        <v>#REF!</v>
      </c>
      <c r="F61" s="2" t="e">
        <f t="shared" ca="1" si="2"/>
        <v>#REF!</v>
      </c>
      <c r="G61" s="2" t="e">
        <f t="shared" ca="1" si="9"/>
        <v>#REF!</v>
      </c>
      <c r="H61" s="2" t="e">
        <f t="shared" ca="1" si="3"/>
        <v>#REF!</v>
      </c>
      <c r="I61" s="8" t="e">
        <f t="shared" ca="1" si="4"/>
        <v>#REF!</v>
      </c>
      <c r="J61" s="110" t="s">
        <v>307</v>
      </c>
      <c r="K61" s="2">
        <f t="shared" si="8"/>
        <v>3</v>
      </c>
    </row>
    <row r="62" spans="2:11" x14ac:dyDescent="0.35">
      <c r="B62" s="6" t="s">
        <v>248</v>
      </c>
      <c r="C62" s="2">
        <v>20</v>
      </c>
      <c r="D62" s="11" t="e">
        <f ca="1">COUNTIF(INDIRECT("'"&amp;$B62&amp;"'!"&amp;$J62),"Significant Positive")</f>
        <v>#REF!</v>
      </c>
      <c r="E62" s="11" t="e">
        <f t="shared" ca="1" si="1"/>
        <v>#REF!</v>
      </c>
      <c r="F62" s="11" t="e">
        <f t="shared" ca="1" si="2"/>
        <v>#REF!</v>
      </c>
      <c r="G62" s="11" t="e">
        <f t="shared" ca="1" si="9"/>
        <v>#REF!</v>
      </c>
      <c r="H62" s="11" t="e">
        <f t="shared" ca="1" si="3"/>
        <v>#REF!</v>
      </c>
      <c r="I62" s="12" t="e">
        <f t="shared" ca="1" si="4"/>
        <v>#REF!</v>
      </c>
      <c r="J62" s="110" t="s">
        <v>308</v>
      </c>
      <c r="K62" s="2">
        <f t="shared" si="8"/>
        <v>3</v>
      </c>
    </row>
    <row r="63" spans="2:11" x14ac:dyDescent="0.35">
      <c r="B63" s="7" t="s">
        <v>76</v>
      </c>
      <c r="C63" s="3">
        <v>1</v>
      </c>
      <c r="D63" s="101" t="e">
        <f ca="1">COUNTIF(INDIRECT("'"&amp;$B63&amp;"'!"&amp;$J63),"Significant Positive")</f>
        <v>#REF!</v>
      </c>
      <c r="E63" s="3" t="e">
        <f t="shared" ref="E63:E66" ca="1" si="10">COUNTIF(INDIRECT("'"&amp;$B63&amp;"'!"&amp;$J63),"Significant Negative")</f>
        <v>#REF!</v>
      </c>
      <c r="F63" s="3" t="e">
        <f t="shared" ref="F63:F66" ca="1" si="11">COUNTIF(INDIRECT("'"&amp;$B63&amp;"'!"&amp;$J63),"Minor Positive")</f>
        <v>#REF!</v>
      </c>
      <c r="G63" s="3" t="e">
        <f t="shared" ref="G63:G66" ca="1" si="12">COUNTIF(INDIRECT("'"&amp;$B63&amp;"'!"&amp;$J63),"Minor Negative")</f>
        <v>#REF!</v>
      </c>
      <c r="H63" s="3" t="e">
        <f t="shared" ref="H63:H66" ca="1" si="13">COUNTIF(INDIRECT("'"&amp;$B63&amp;"'!"&amp;$J63),"Neutral")</f>
        <v>#REF!</v>
      </c>
      <c r="I63" s="9" t="e">
        <f t="shared" ref="I63:I66" ca="1" si="14">COUNTIF(INDIRECT("'"&amp;$B63&amp;"'!"&amp;$J63),"Uncertain")</f>
        <v>#REF!</v>
      </c>
      <c r="J63" s="110" t="s">
        <v>251</v>
      </c>
      <c r="K63" s="3">
        <v>4</v>
      </c>
    </row>
    <row r="64" spans="2:11" x14ac:dyDescent="0.35">
      <c r="B64" s="7" t="s">
        <v>76</v>
      </c>
      <c r="C64" s="3">
        <v>2</v>
      </c>
      <c r="D64" s="3" t="e">
        <f t="shared" ref="D64:D66" ca="1" si="15">COUNTIF(INDIRECT("'"&amp;$B64&amp;"'!"&amp;$J64),"Significant Positive")</f>
        <v>#REF!</v>
      </c>
      <c r="E64" s="3" t="e">
        <f t="shared" ca="1" si="10"/>
        <v>#REF!</v>
      </c>
      <c r="F64" s="3" t="e">
        <f t="shared" ca="1" si="11"/>
        <v>#REF!</v>
      </c>
      <c r="G64" s="3" t="e">
        <f t="shared" ca="1" si="12"/>
        <v>#REF!</v>
      </c>
      <c r="H64" s="3" t="e">
        <f t="shared" ca="1" si="13"/>
        <v>#REF!</v>
      </c>
      <c r="I64" s="9" t="e">
        <f t="shared" ca="1" si="14"/>
        <v>#REF!</v>
      </c>
      <c r="J64" s="110" t="s">
        <v>290</v>
      </c>
      <c r="K64" s="3">
        <v>4</v>
      </c>
    </row>
    <row r="65" spans="2:11" x14ac:dyDescent="0.35">
      <c r="B65" s="7" t="s">
        <v>76</v>
      </c>
      <c r="C65" s="3">
        <v>3</v>
      </c>
      <c r="D65" s="3" t="e">
        <f t="shared" ca="1" si="15"/>
        <v>#REF!</v>
      </c>
      <c r="E65" s="3" t="e">
        <f t="shared" ca="1" si="10"/>
        <v>#REF!</v>
      </c>
      <c r="F65" s="3" t="e">
        <f t="shared" ca="1" si="11"/>
        <v>#REF!</v>
      </c>
      <c r="G65" s="3" t="e">
        <f t="shared" ca="1" si="12"/>
        <v>#REF!</v>
      </c>
      <c r="H65" s="3" t="e">
        <f t="shared" ca="1" si="13"/>
        <v>#REF!</v>
      </c>
      <c r="I65" s="9" t="e">
        <f t="shared" ca="1" si="14"/>
        <v>#REF!</v>
      </c>
      <c r="J65" s="110" t="s">
        <v>291</v>
      </c>
      <c r="K65" s="3">
        <v>4</v>
      </c>
    </row>
    <row r="66" spans="2:11" x14ac:dyDescent="0.35">
      <c r="B66" s="7" t="s">
        <v>76</v>
      </c>
      <c r="C66" s="3">
        <v>4</v>
      </c>
      <c r="D66" s="101" t="e">
        <f t="shared" ca="1" si="15"/>
        <v>#REF!</v>
      </c>
      <c r="E66" s="101" t="e">
        <f t="shared" ca="1" si="10"/>
        <v>#REF!</v>
      </c>
      <c r="F66" s="101" t="e">
        <f t="shared" ca="1" si="11"/>
        <v>#REF!</v>
      </c>
      <c r="G66" s="101" t="e">
        <f t="shared" ca="1" si="12"/>
        <v>#REF!</v>
      </c>
      <c r="H66" s="101" t="e">
        <f t="shared" ca="1" si="13"/>
        <v>#REF!</v>
      </c>
      <c r="I66" s="102" t="e">
        <f t="shared" ca="1" si="14"/>
        <v>#REF!</v>
      </c>
      <c r="J66" s="110" t="s">
        <v>292</v>
      </c>
      <c r="K66" s="3">
        <v>4</v>
      </c>
    </row>
    <row r="67" spans="2:11" x14ac:dyDescent="0.35">
      <c r="B67" s="7" t="s">
        <v>76</v>
      </c>
      <c r="C67" s="3">
        <v>5</v>
      </c>
      <c r="D67" s="3" t="e">
        <f t="shared" ref="D67:D111" ca="1" si="16">COUNTIF(INDIRECT("'"&amp;$B67&amp;"'!"&amp;$J67),"Significant Positive")</f>
        <v>#REF!</v>
      </c>
      <c r="E67" s="3" t="e">
        <f t="shared" ref="E67:E111" ca="1" si="17">COUNTIF(INDIRECT("'"&amp;$B67&amp;"'!"&amp;$J67),"Significant Negative")</f>
        <v>#REF!</v>
      </c>
      <c r="F67" s="3" t="e">
        <f t="shared" ref="F67:F111" ca="1" si="18">COUNTIF(INDIRECT("'"&amp;$B67&amp;"'!"&amp;$J67),"Minor Positive")</f>
        <v>#REF!</v>
      </c>
      <c r="G67" s="3" t="e">
        <f t="shared" ref="G67:G111" ca="1" si="19">COUNTIF(INDIRECT("'"&amp;$B67&amp;"'!"&amp;$J67),"Minor Negative")</f>
        <v>#REF!</v>
      </c>
      <c r="H67" s="3" t="e">
        <f t="shared" ref="H67:H111" ca="1" si="20">COUNTIF(INDIRECT("'"&amp;$B67&amp;"'!"&amp;$J67),"Neutral")</f>
        <v>#REF!</v>
      </c>
      <c r="I67" s="9" t="e">
        <f t="shared" ref="I67:I111" ca="1" si="21">COUNTIF(INDIRECT("'"&amp;$B67&amp;"'!"&amp;$J67),"Uncertain")</f>
        <v>#REF!</v>
      </c>
      <c r="J67" s="110" t="s">
        <v>293</v>
      </c>
      <c r="K67" s="3">
        <v>4</v>
      </c>
    </row>
    <row r="68" spans="2:11" x14ac:dyDescent="0.35">
      <c r="B68" s="7" t="s">
        <v>76</v>
      </c>
      <c r="C68" s="3">
        <v>6</v>
      </c>
      <c r="D68" s="3" t="e">
        <f t="shared" ca="1" si="16"/>
        <v>#REF!</v>
      </c>
      <c r="E68" s="3" t="e">
        <f t="shared" ca="1" si="17"/>
        <v>#REF!</v>
      </c>
      <c r="F68" s="3" t="e">
        <f t="shared" ca="1" si="18"/>
        <v>#REF!</v>
      </c>
      <c r="G68" s="3" t="e">
        <f t="shared" ca="1" si="19"/>
        <v>#REF!</v>
      </c>
      <c r="H68" s="3" t="e">
        <f t="shared" ca="1" si="20"/>
        <v>#REF!</v>
      </c>
      <c r="I68" s="9" t="e">
        <f t="shared" ca="1" si="21"/>
        <v>#REF!</v>
      </c>
      <c r="J68" s="110" t="s">
        <v>294</v>
      </c>
      <c r="K68" s="3">
        <v>4</v>
      </c>
    </row>
    <row r="69" spans="2:11" x14ac:dyDescent="0.35">
      <c r="B69" s="7" t="s">
        <v>76</v>
      </c>
      <c r="C69" s="3">
        <v>7</v>
      </c>
      <c r="D69" s="3" t="e">
        <f t="shared" ca="1" si="16"/>
        <v>#REF!</v>
      </c>
      <c r="E69" s="3" t="e">
        <f t="shared" ca="1" si="17"/>
        <v>#REF!</v>
      </c>
      <c r="F69" s="3" t="e">
        <f t="shared" ca="1" si="18"/>
        <v>#REF!</v>
      </c>
      <c r="G69" s="3" t="e">
        <f t="shared" ca="1" si="19"/>
        <v>#REF!</v>
      </c>
      <c r="H69" s="3" t="e">
        <f t="shared" ca="1" si="20"/>
        <v>#REF!</v>
      </c>
      <c r="I69" s="9" t="e">
        <f t="shared" ca="1" si="21"/>
        <v>#REF!</v>
      </c>
      <c r="J69" s="110" t="s">
        <v>295</v>
      </c>
      <c r="K69" s="3">
        <v>4</v>
      </c>
    </row>
    <row r="70" spans="2:11" x14ac:dyDescent="0.35">
      <c r="B70" s="7" t="s">
        <v>76</v>
      </c>
      <c r="C70" s="3">
        <v>8</v>
      </c>
      <c r="D70" s="3" t="e">
        <f t="shared" ca="1" si="16"/>
        <v>#REF!</v>
      </c>
      <c r="E70" s="3" t="e">
        <f t="shared" ca="1" si="17"/>
        <v>#REF!</v>
      </c>
      <c r="F70" s="3" t="e">
        <f t="shared" ca="1" si="18"/>
        <v>#REF!</v>
      </c>
      <c r="G70" s="3" t="e">
        <f t="shared" ca="1" si="19"/>
        <v>#REF!</v>
      </c>
      <c r="H70" s="3" t="e">
        <f t="shared" ca="1" si="20"/>
        <v>#REF!</v>
      </c>
      <c r="I70" s="9" t="e">
        <f t="shared" ca="1" si="21"/>
        <v>#REF!</v>
      </c>
      <c r="J70" s="110" t="s">
        <v>296</v>
      </c>
      <c r="K70" s="3">
        <v>4</v>
      </c>
    </row>
    <row r="71" spans="2:11" x14ac:dyDescent="0.35">
      <c r="B71" s="7" t="s">
        <v>76</v>
      </c>
      <c r="C71" s="3">
        <v>9</v>
      </c>
      <c r="D71" s="3" t="e">
        <f t="shared" ca="1" si="16"/>
        <v>#REF!</v>
      </c>
      <c r="E71" s="3" t="e">
        <f t="shared" ca="1" si="17"/>
        <v>#REF!</v>
      </c>
      <c r="F71" s="3" t="e">
        <f t="shared" ca="1" si="18"/>
        <v>#REF!</v>
      </c>
      <c r="G71" s="3" t="e">
        <f t="shared" ca="1" si="19"/>
        <v>#REF!</v>
      </c>
      <c r="H71" s="3" t="e">
        <f t="shared" ca="1" si="20"/>
        <v>#REF!</v>
      </c>
      <c r="I71" s="9" t="e">
        <f t="shared" ca="1" si="21"/>
        <v>#REF!</v>
      </c>
      <c r="J71" s="110" t="s">
        <v>297</v>
      </c>
      <c r="K71" s="3">
        <v>4</v>
      </c>
    </row>
    <row r="72" spans="2:11" x14ac:dyDescent="0.35">
      <c r="B72" s="7" t="s">
        <v>76</v>
      </c>
      <c r="C72" s="3">
        <v>10</v>
      </c>
      <c r="D72" s="3" t="e">
        <f t="shared" ca="1" si="16"/>
        <v>#REF!</v>
      </c>
      <c r="E72" s="3" t="e">
        <f t="shared" ca="1" si="17"/>
        <v>#REF!</v>
      </c>
      <c r="F72" s="3" t="e">
        <f t="shared" ca="1" si="18"/>
        <v>#REF!</v>
      </c>
      <c r="G72" s="3" t="e">
        <f t="shared" ca="1" si="19"/>
        <v>#REF!</v>
      </c>
      <c r="H72" s="3" t="e">
        <f t="shared" ca="1" si="20"/>
        <v>#REF!</v>
      </c>
      <c r="I72" s="9" t="e">
        <f t="shared" ca="1" si="21"/>
        <v>#REF!</v>
      </c>
      <c r="J72" s="110" t="s">
        <v>298</v>
      </c>
      <c r="K72" s="3">
        <v>4</v>
      </c>
    </row>
    <row r="73" spans="2:11" x14ac:dyDescent="0.35">
      <c r="B73" s="7" t="s">
        <v>76</v>
      </c>
      <c r="C73" s="3">
        <v>11</v>
      </c>
      <c r="D73" s="3" t="e">
        <f t="shared" ca="1" si="16"/>
        <v>#REF!</v>
      </c>
      <c r="E73" s="3" t="e">
        <f t="shared" ca="1" si="17"/>
        <v>#REF!</v>
      </c>
      <c r="F73" s="3" t="e">
        <f t="shared" ca="1" si="18"/>
        <v>#REF!</v>
      </c>
      <c r="G73" s="3" t="e">
        <f t="shared" ca="1" si="19"/>
        <v>#REF!</v>
      </c>
      <c r="H73" s="3" t="e">
        <f t="shared" ca="1" si="20"/>
        <v>#REF!</v>
      </c>
      <c r="I73" s="9" t="e">
        <f t="shared" ca="1" si="21"/>
        <v>#REF!</v>
      </c>
      <c r="J73" s="110" t="s">
        <v>299</v>
      </c>
      <c r="K73" s="3">
        <v>4</v>
      </c>
    </row>
    <row r="74" spans="2:11" x14ac:dyDescent="0.35">
      <c r="B74" s="7" t="s">
        <v>76</v>
      </c>
      <c r="C74" s="3">
        <v>12</v>
      </c>
      <c r="D74" s="3" t="e">
        <f t="shared" ca="1" si="16"/>
        <v>#REF!</v>
      </c>
      <c r="E74" s="3" t="e">
        <f t="shared" ca="1" si="17"/>
        <v>#REF!</v>
      </c>
      <c r="F74" s="3" t="e">
        <f t="shared" ca="1" si="18"/>
        <v>#REF!</v>
      </c>
      <c r="G74" s="3" t="e">
        <f t="shared" ca="1" si="19"/>
        <v>#REF!</v>
      </c>
      <c r="H74" s="3" t="e">
        <f t="shared" ca="1" si="20"/>
        <v>#REF!</v>
      </c>
      <c r="I74" s="9" t="e">
        <f t="shared" ca="1" si="21"/>
        <v>#REF!</v>
      </c>
      <c r="J74" s="110" t="s">
        <v>300</v>
      </c>
      <c r="K74" s="3">
        <v>4</v>
      </c>
    </row>
    <row r="75" spans="2:11" x14ac:dyDescent="0.35">
      <c r="B75" s="7" t="s">
        <v>76</v>
      </c>
      <c r="C75" s="3">
        <v>13</v>
      </c>
      <c r="D75" s="3" t="e">
        <f t="shared" ca="1" si="16"/>
        <v>#REF!</v>
      </c>
      <c r="E75" s="3" t="e">
        <f t="shared" ca="1" si="17"/>
        <v>#REF!</v>
      </c>
      <c r="F75" s="3" t="e">
        <f t="shared" ca="1" si="18"/>
        <v>#REF!</v>
      </c>
      <c r="G75" s="3" t="e">
        <f t="shared" ca="1" si="19"/>
        <v>#REF!</v>
      </c>
      <c r="H75" s="3" t="e">
        <f t="shared" ca="1" si="20"/>
        <v>#REF!</v>
      </c>
      <c r="I75" s="9" t="e">
        <f t="shared" ca="1" si="21"/>
        <v>#REF!</v>
      </c>
      <c r="J75" s="110" t="s">
        <v>301</v>
      </c>
      <c r="K75" s="3">
        <v>4</v>
      </c>
    </row>
    <row r="76" spans="2:11" x14ac:dyDescent="0.35">
      <c r="B76" s="7" t="s">
        <v>76</v>
      </c>
      <c r="C76" s="3">
        <v>14</v>
      </c>
      <c r="D76" s="3" t="e">
        <f t="shared" ca="1" si="16"/>
        <v>#REF!</v>
      </c>
      <c r="E76" s="3" t="e">
        <f t="shared" ca="1" si="17"/>
        <v>#REF!</v>
      </c>
      <c r="F76" s="3" t="e">
        <f t="shared" ca="1" si="18"/>
        <v>#REF!</v>
      </c>
      <c r="G76" s="3" t="e">
        <f t="shared" ca="1" si="19"/>
        <v>#REF!</v>
      </c>
      <c r="H76" s="3" t="e">
        <f t="shared" ca="1" si="20"/>
        <v>#REF!</v>
      </c>
      <c r="I76" s="9" t="e">
        <f t="shared" ca="1" si="21"/>
        <v>#REF!</v>
      </c>
      <c r="J76" s="110" t="s">
        <v>302</v>
      </c>
      <c r="K76" s="3">
        <v>4</v>
      </c>
    </row>
    <row r="77" spans="2:11" x14ac:dyDescent="0.35">
      <c r="B77" s="7" t="s">
        <v>76</v>
      </c>
      <c r="C77" s="3">
        <v>15</v>
      </c>
      <c r="D77" s="3" t="e">
        <f t="shared" ca="1" si="16"/>
        <v>#REF!</v>
      </c>
      <c r="E77" s="3" t="e">
        <f t="shared" ca="1" si="17"/>
        <v>#REF!</v>
      </c>
      <c r="F77" s="3" t="e">
        <f t="shared" ca="1" si="18"/>
        <v>#REF!</v>
      </c>
      <c r="G77" s="3" t="e">
        <f t="shared" ca="1" si="19"/>
        <v>#REF!</v>
      </c>
      <c r="H77" s="3" t="e">
        <f t="shared" ca="1" si="20"/>
        <v>#REF!</v>
      </c>
      <c r="I77" s="9" t="e">
        <f t="shared" ca="1" si="21"/>
        <v>#REF!</v>
      </c>
      <c r="J77" s="110" t="s">
        <v>303</v>
      </c>
      <c r="K77" s="3">
        <v>4</v>
      </c>
    </row>
    <row r="78" spans="2:11" x14ac:dyDescent="0.35">
      <c r="B78" s="7" t="s">
        <v>76</v>
      </c>
      <c r="C78" s="3">
        <v>16</v>
      </c>
      <c r="D78" s="3" t="e">
        <f t="shared" ca="1" si="16"/>
        <v>#REF!</v>
      </c>
      <c r="E78" s="3" t="e">
        <f t="shared" ca="1" si="17"/>
        <v>#REF!</v>
      </c>
      <c r="F78" s="3" t="e">
        <f t="shared" ca="1" si="18"/>
        <v>#REF!</v>
      </c>
      <c r="G78" s="3" t="e">
        <f t="shared" ca="1" si="19"/>
        <v>#REF!</v>
      </c>
      <c r="H78" s="3" t="e">
        <f t="shared" ca="1" si="20"/>
        <v>#REF!</v>
      </c>
      <c r="I78" s="9" t="e">
        <f t="shared" ca="1" si="21"/>
        <v>#REF!</v>
      </c>
      <c r="J78" s="110" t="s">
        <v>304</v>
      </c>
      <c r="K78" s="3">
        <v>4</v>
      </c>
    </row>
    <row r="79" spans="2:11" x14ac:dyDescent="0.35">
      <c r="B79" s="7" t="s">
        <v>76</v>
      </c>
      <c r="C79" s="3">
        <v>17</v>
      </c>
      <c r="D79" s="3" t="e">
        <f t="shared" ca="1" si="16"/>
        <v>#REF!</v>
      </c>
      <c r="E79" s="3" t="e">
        <f t="shared" ca="1" si="17"/>
        <v>#REF!</v>
      </c>
      <c r="F79" s="3" t="e">
        <f t="shared" ca="1" si="18"/>
        <v>#REF!</v>
      </c>
      <c r="G79" s="3" t="e">
        <f t="shared" ca="1" si="19"/>
        <v>#REF!</v>
      </c>
      <c r="H79" s="3" t="e">
        <f t="shared" ca="1" si="20"/>
        <v>#REF!</v>
      </c>
      <c r="I79" s="9" t="e">
        <f t="shared" ca="1" si="21"/>
        <v>#REF!</v>
      </c>
      <c r="J79" s="110" t="s">
        <v>305</v>
      </c>
      <c r="K79" s="3">
        <v>4</v>
      </c>
    </row>
    <row r="80" spans="2:11" x14ac:dyDescent="0.35">
      <c r="B80" s="7" t="s">
        <v>76</v>
      </c>
      <c r="C80" s="3">
        <v>18</v>
      </c>
      <c r="D80" s="3" t="e">
        <f t="shared" ca="1" si="16"/>
        <v>#REF!</v>
      </c>
      <c r="E80" s="3" t="e">
        <f t="shared" ca="1" si="17"/>
        <v>#REF!</v>
      </c>
      <c r="F80" s="3" t="e">
        <f t="shared" ca="1" si="18"/>
        <v>#REF!</v>
      </c>
      <c r="G80" s="3" t="e">
        <f t="shared" ca="1" si="19"/>
        <v>#REF!</v>
      </c>
      <c r="H80" s="3" t="e">
        <f t="shared" ca="1" si="20"/>
        <v>#REF!</v>
      </c>
      <c r="I80" s="9" t="e">
        <f t="shared" ca="1" si="21"/>
        <v>#REF!</v>
      </c>
      <c r="J80" s="110" t="s">
        <v>306</v>
      </c>
      <c r="K80" s="3">
        <v>4</v>
      </c>
    </row>
    <row r="81" spans="2:11" x14ac:dyDescent="0.35">
      <c r="B81" s="7" t="s">
        <v>76</v>
      </c>
      <c r="C81" s="3">
        <v>19</v>
      </c>
      <c r="D81" s="3" t="e">
        <f t="shared" ca="1" si="16"/>
        <v>#REF!</v>
      </c>
      <c r="E81" s="3" t="e">
        <f t="shared" ca="1" si="17"/>
        <v>#REF!</v>
      </c>
      <c r="F81" s="3" t="e">
        <f t="shared" ca="1" si="18"/>
        <v>#REF!</v>
      </c>
      <c r="G81" s="3" t="e">
        <f t="shared" ca="1" si="19"/>
        <v>#REF!</v>
      </c>
      <c r="H81" s="3" t="e">
        <f t="shared" ca="1" si="20"/>
        <v>#REF!</v>
      </c>
      <c r="I81" s="9" t="e">
        <f t="shared" ca="1" si="21"/>
        <v>#REF!</v>
      </c>
      <c r="J81" s="110" t="s">
        <v>307</v>
      </c>
      <c r="K81" s="3">
        <v>4</v>
      </c>
    </row>
    <row r="82" spans="2:11" x14ac:dyDescent="0.35">
      <c r="B82" s="7" t="s">
        <v>76</v>
      </c>
      <c r="C82" s="3">
        <v>20</v>
      </c>
      <c r="D82" s="3" t="e">
        <f t="shared" ca="1" si="16"/>
        <v>#REF!</v>
      </c>
      <c r="E82" s="3" t="e">
        <f t="shared" ca="1" si="17"/>
        <v>#REF!</v>
      </c>
      <c r="F82" s="3" t="e">
        <f t="shared" ca="1" si="18"/>
        <v>#REF!</v>
      </c>
      <c r="G82" s="3" t="e">
        <f t="shared" ca="1" si="19"/>
        <v>#REF!</v>
      </c>
      <c r="H82" s="3" t="e">
        <f t="shared" ca="1" si="20"/>
        <v>#REF!</v>
      </c>
      <c r="I82" s="9" t="e">
        <f t="shared" ca="1" si="21"/>
        <v>#REF!</v>
      </c>
      <c r="J82" s="110" t="s">
        <v>308</v>
      </c>
      <c r="K82" s="3">
        <v>4</v>
      </c>
    </row>
    <row r="83" spans="2:11" x14ac:dyDescent="0.35">
      <c r="B83" s="6" t="s">
        <v>73</v>
      </c>
      <c r="C83" s="2">
        <v>1</v>
      </c>
      <c r="D83" s="2" t="e">
        <f t="shared" ca="1" si="16"/>
        <v>#REF!</v>
      </c>
      <c r="E83" s="2" t="e">
        <f t="shared" ca="1" si="17"/>
        <v>#REF!</v>
      </c>
      <c r="F83" s="2" t="e">
        <f t="shared" ca="1" si="18"/>
        <v>#REF!</v>
      </c>
      <c r="G83" s="2" t="e">
        <f t="shared" ca="1" si="19"/>
        <v>#REF!</v>
      </c>
      <c r="H83" s="2" t="e">
        <f t="shared" ca="1" si="20"/>
        <v>#REF!</v>
      </c>
      <c r="I83" s="8" t="e">
        <f t="shared" ca="1" si="21"/>
        <v>#REF!</v>
      </c>
      <c r="J83" s="110" t="s">
        <v>251</v>
      </c>
      <c r="K83" s="3">
        <v>5</v>
      </c>
    </row>
    <row r="84" spans="2:11" x14ac:dyDescent="0.35">
      <c r="B84" s="6" t="s">
        <v>73</v>
      </c>
      <c r="C84" s="2">
        <v>2</v>
      </c>
      <c r="D84" s="2" t="e">
        <f t="shared" ca="1" si="16"/>
        <v>#REF!</v>
      </c>
      <c r="E84" s="2" t="e">
        <f t="shared" ca="1" si="17"/>
        <v>#REF!</v>
      </c>
      <c r="F84" s="2" t="e">
        <f t="shared" ca="1" si="18"/>
        <v>#REF!</v>
      </c>
      <c r="G84" s="2" t="e">
        <f t="shared" ca="1" si="19"/>
        <v>#REF!</v>
      </c>
      <c r="H84" s="2" t="e">
        <f t="shared" ca="1" si="20"/>
        <v>#REF!</v>
      </c>
      <c r="I84" s="8" t="e">
        <f t="shared" ca="1" si="21"/>
        <v>#REF!</v>
      </c>
      <c r="J84" s="110" t="s">
        <v>290</v>
      </c>
      <c r="K84" s="3">
        <v>5</v>
      </c>
    </row>
    <row r="85" spans="2:11" x14ac:dyDescent="0.35">
      <c r="B85" s="6" t="s">
        <v>73</v>
      </c>
      <c r="C85" s="2">
        <v>3</v>
      </c>
      <c r="D85" s="2" t="e">
        <f t="shared" ca="1" si="16"/>
        <v>#REF!</v>
      </c>
      <c r="E85" s="2" t="e">
        <f t="shared" ca="1" si="17"/>
        <v>#REF!</v>
      </c>
      <c r="F85" s="2" t="e">
        <f t="shared" ca="1" si="18"/>
        <v>#REF!</v>
      </c>
      <c r="G85" s="2" t="e">
        <f t="shared" ca="1" si="19"/>
        <v>#REF!</v>
      </c>
      <c r="H85" s="2" t="e">
        <f t="shared" ca="1" si="20"/>
        <v>#REF!</v>
      </c>
      <c r="I85" s="8" t="e">
        <f t="shared" ca="1" si="21"/>
        <v>#REF!</v>
      </c>
      <c r="J85" s="110" t="s">
        <v>291</v>
      </c>
      <c r="K85" s="3">
        <v>5</v>
      </c>
    </row>
    <row r="86" spans="2:11" x14ac:dyDescent="0.35">
      <c r="B86" s="6" t="s">
        <v>73</v>
      </c>
      <c r="C86" s="2">
        <v>4</v>
      </c>
      <c r="D86" s="2" t="e">
        <f t="shared" ca="1" si="16"/>
        <v>#REF!</v>
      </c>
      <c r="E86" s="2" t="e">
        <f t="shared" ca="1" si="17"/>
        <v>#REF!</v>
      </c>
      <c r="F86" s="2" t="e">
        <f t="shared" ca="1" si="18"/>
        <v>#REF!</v>
      </c>
      <c r="G86" s="2" t="e">
        <f t="shared" ca="1" si="19"/>
        <v>#REF!</v>
      </c>
      <c r="H86" s="2" t="e">
        <f t="shared" ca="1" si="20"/>
        <v>#REF!</v>
      </c>
      <c r="I86" s="8" t="e">
        <f t="shared" ca="1" si="21"/>
        <v>#REF!</v>
      </c>
      <c r="J86" s="110" t="s">
        <v>292</v>
      </c>
      <c r="K86" s="3">
        <v>5</v>
      </c>
    </row>
    <row r="87" spans="2:11" x14ac:dyDescent="0.35">
      <c r="B87" s="6" t="s">
        <v>73</v>
      </c>
      <c r="C87" s="2">
        <v>5</v>
      </c>
      <c r="D87" s="2" t="e">
        <f t="shared" ca="1" si="16"/>
        <v>#REF!</v>
      </c>
      <c r="E87" s="2" t="e">
        <f t="shared" ca="1" si="17"/>
        <v>#REF!</v>
      </c>
      <c r="F87" s="2" t="e">
        <f t="shared" ca="1" si="18"/>
        <v>#REF!</v>
      </c>
      <c r="G87" s="2" t="e">
        <f t="shared" ca="1" si="19"/>
        <v>#REF!</v>
      </c>
      <c r="H87" s="2" t="e">
        <f t="shared" ca="1" si="20"/>
        <v>#REF!</v>
      </c>
      <c r="I87" s="8" t="e">
        <f t="shared" ca="1" si="21"/>
        <v>#REF!</v>
      </c>
      <c r="J87" s="110" t="s">
        <v>293</v>
      </c>
      <c r="K87" s="3">
        <v>5</v>
      </c>
    </row>
    <row r="88" spans="2:11" x14ac:dyDescent="0.35">
      <c r="B88" s="6" t="s">
        <v>73</v>
      </c>
      <c r="C88" s="2">
        <v>6</v>
      </c>
      <c r="D88" s="2" t="e">
        <f t="shared" ca="1" si="16"/>
        <v>#REF!</v>
      </c>
      <c r="E88" s="2" t="e">
        <f t="shared" ca="1" si="17"/>
        <v>#REF!</v>
      </c>
      <c r="F88" s="2" t="e">
        <f t="shared" ca="1" si="18"/>
        <v>#REF!</v>
      </c>
      <c r="G88" s="2" t="e">
        <f t="shared" ca="1" si="19"/>
        <v>#REF!</v>
      </c>
      <c r="H88" s="2" t="e">
        <f t="shared" ca="1" si="20"/>
        <v>#REF!</v>
      </c>
      <c r="I88" s="8" t="e">
        <f t="shared" ca="1" si="21"/>
        <v>#REF!</v>
      </c>
      <c r="J88" s="110" t="s">
        <v>294</v>
      </c>
      <c r="K88" s="3">
        <v>5</v>
      </c>
    </row>
    <row r="89" spans="2:11" x14ac:dyDescent="0.35">
      <c r="B89" s="6" t="s">
        <v>73</v>
      </c>
      <c r="C89" s="2">
        <v>7</v>
      </c>
      <c r="D89" s="2" t="e">
        <f t="shared" ca="1" si="16"/>
        <v>#REF!</v>
      </c>
      <c r="E89" s="2" t="e">
        <f t="shared" ca="1" si="17"/>
        <v>#REF!</v>
      </c>
      <c r="F89" s="2" t="e">
        <f t="shared" ca="1" si="18"/>
        <v>#REF!</v>
      </c>
      <c r="G89" s="2" t="e">
        <f t="shared" ca="1" si="19"/>
        <v>#REF!</v>
      </c>
      <c r="H89" s="2" t="e">
        <f t="shared" ca="1" si="20"/>
        <v>#REF!</v>
      </c>
      <c r="I89" s="8" t="e">
        <f t="shared" ca="1" si="21"/>
        <v>#REF!</v>
      </c>
      <c r="J89" s="110" t="s">
        <v>295</v>
      </c>
      <c r="K89" s="3">
        <v>5</v>
      </c>
    </row>
    <row r="90" spans="2:11" x14ac:dyDescent="0.35">
      <c r="B90" s="6" t="s">
        <v>73</v>
      </c>
      <c r="C90" s="2">
        <v>8</v>
      </c>
      <c r="D90" s="2" t="e">
        <f t="shared" ca="1" si="16"/>
        <v>#REF!</v>
      </c>
      <c r="E90" s="2" t="e">
        <f t="shared" ca="1" si="17"/>
        <v>#REF!</v>
      </c>
      <c r="F90" s="2" t="e">
        <f t="shared" ca="1" si="18"/>
        <v>#REF!</v>
      </c>
      <c r="G90" s="2" t="e">
        <f t="shared" ca="1" si="19"/>
        <v>#REF!</v>
      </c>
      <c r="H90" s="2" t="e">
        <f t="shared" ca="1" si="20"/>
        <v>#REF!</v>
      </c>
      <c r="I90" s="8" t="e">
        <f t="shared" ca="1" si="21"/>
        <v>#REF!</v>
      </c>
      <c r="J90" s="110" t="s">
        <v>296</v>
      </c>
      <c r="K90" s="3">
        <v>5</v>
      </c>
    </row>
    <row r="91" spans="2:11" x14ac:dyDescent="0.35">
      <c r="B91" s="6" t="s">
        <v>73</v>
      </c>
      <c r="C91" s="2">
        <v>9</v>
      </c>
      <c r="D91" s="2" t="e">
        <f t="shared" ca="1" si="16"/>
        <v>#REF!</v>
      </c>
      <c r="E91" s="2" t="e">
        <f t="shared" ca="1" si="17"/>
        <v>#REF!</v>
      </c>
      <c r="F91" s="2" t="e">
        <f t="shared" ca="1" si="18"/>
        <v>#REF!</v>
      </c>
      <c r="G91" s="2" t="e">
        <f t="shared" ca="1" si="19"/>
        <v>#REF!</v>
      </c>
      <c r="H91" s="2" t="e">
        <f t="shared" ca="1" si="20"/>
        <v>#REF!</v>
      </c>
      <c r="I91" s="8" t="e">
        <f t="shared" ca="1" si="21"/>
        <v>#REF!</v>
      </c>
      <c r="J91" s="110" t="s">
        <v>297</v>
      </c>
      <c r="K91" s="3">
        <v>5</v>
      </c>
    </row>
    <row r="92" spans="2:11" x14ac:dyDescent="0.35">
      <c r="B92" s="6" t="s">
        <v>73</v>
      </c>
      <c r="C92" s="2">
        <v>10</v>
      </c>
      <c r="D92" s="2" t="e">
        <f t="shared" ca="1" si="16"/>
        <v>#REF!</v>
      </c>
      <c r="E92" s="2" t="e">
        <f t="shared" ca="1" si="17"/>
        <v>#REF!</v>
      </c>
      <c r="F92" s="2" t="e">
        <f t="shared" ca="1" si="18"/>
        <v>#REF!</v>
      </c>
      <c r="G92" s="2" t="e">
        <f t="shared" ca="1" si="19"/>
        <v>#REF!</v>
      </c>
      <c r="H92" s="2" t="e">
        <f t="shared" ca="1" si="20"/>
        <v>#REF!</v>
      </c>
      <c r="I92" s="8" t="e">
        <f t="shared" ca="1" si="21"/>
        <v>#REF!</v>
      </c>
      <c r="J92" s="110" t="s">
        <v>298</v>
      </c>
      <c r="K92" s="3">
        <v>5</v>
      </c>
    </row>
    <row r="93" spans="2:11" x14ac:dyDescent="0.35">
      <c r="B93" s="6" t="s">
        <v>73</v>
      </c>
      <c r="C93" s="2">
        <v>11</v>
      </c>
      <c r="D93" s="2" t="e">
        <f t="shared" ca="1" si="16"/>
        <v>#REF!</v>
      </c>
      <c r="E93" s="2" t="e">
        <f t="shared" ca="1" si="17"/>
        <v>#REF!</v>
      </c>
      <c r="F93" s="2" t="e">
        <f t="shared" ca="1" si="18"/>
        <v>#REF!</v>
      </c>
      <c r="G93" s="2" t="e">
        <f t="shared" ca="1" si="19"/>
        <v>#REF!</v>
      </c>
      <c r="H93" s="2" t="e">
        <f t="shared" ca="1" si="20"/>
        <v>#REF!</v>
      </c>
      <c r="I93" s="8" t="e">
        <f t="shared" ca="1" si="21"/>
        <v>#REF!</v>
      </c>
      <c r="J93" s="110" t="s">
        <v>299</v>
      </c>
      <c r="K93" s="3">
        <v>5</v>
      </c>
    </row>
    <row r="94" spans="2:11" x14ac:dyDescent="0.35">
      <c r="B94" s="6" t="s">
        <v>73</v>
      </c>
      <c r="C94" s="2">
        <v>12</v>
      </c>
      <c r="D94" s="2" t="e">
        <f t="shared" ca="1" si="16"/>
        <v>#REF!</v>
      </c>
      <c r="E94" s="2" t="e">
        <f t="shared" ca="1" si="17"/>
        <v>#REF!</v>
      </c>
      <c r="F94" s="2" t="e">
        <f t="shared" ca="1" si="18"/>
        <v>#REF!</v>
      </c>
      <c r="G94" s="2" t="e">
        <f t="shared" ca="1" si="19"/>
        <v>#REF!</v>
      </c>
      <c r="H94" s="2" t="e">
        <f t="shared" ca="1" si="20"/>
        <v>#REF!</v>
      </c>
      <c r="I94" s="8" t="e">
        <f t="shared" ca="1" si="21"/>
        <v>#REF!</v>
      </c>
      <c r="J94" s="110" t="s">
        <v>300</v>
      </c>
      <c r="K94" s="3">
        <v>5</v>
      </c>
    </row>
    <row r="95" spans="2:11" x14ac:dyDescent="0.35">
      <c r="B95" s="6" t="s">
        <v>73</v>
      </c>
      <c r="C95" s="2">
        <v>13</v>
      </c>
      <c r="D95" s="2" t="e">
        <f t="shared" ca="1" si="16"/>
        <v>#REF!</v>
      </c>
      <c r="E95" s="2" t="e">
        <f t="shared" ca="1" si="17"/>
        <v>#REF!</v>
      </c>
      <c r="F95" s="2" t="e">
        <f t="shared" ca="1" si="18"/>
        <v>#REF!</v>
      </c>
      <c r="G95" s="2" t="e">
        <f t="shared" ca="1" si="19"/>
        <v>#REF!</v>
      </c>
      <c r="H95" s="2" t="e">
        <f t="shared" ca="1" si="20"/>
        <v>#REF!</v>
      </c>
      <c r="I95" s="8" t="e">
        <f t="shared" ca="1" si="21"/>
        <v>#REF!</v>
      </c>
      <c r="J95" s="110" t="s">
        <v>301</v>
      </c>
      <c r="K95" s="3">
        <v>5</v>
      </c>
    </row>
    <row r="96" spans="2:11" x14ac:dyDescent="0.35">
      <c r="B96" s="6" t="s">
        <v>73</v>
      </c>
      <c r="C96" s="2">
        <v>14</v>
      </c>
      <c r="D96" s="2" t="e">
        <f t="shared" ca="1" si="16"/>
        <v>#REF!</v>
      </c>
      <c r="E96" s="2" t="e">
        <f t="shared" ca="1" si="17"/>
        <v>#REF!</v>
      </c>
      <c r="F96" s="2" t="e">
        <f t="shared" ca="1" si="18"/>
        <v>#REF!</v>
      </c>
      <c r="G96" s="2" t="e">
        <f t="shared" ca="1" si="19"/>
        <v>#REF!</v>
      </c>
      <c r="H96" s="2" t="e">
        <f t="shared" ca="1" si="20"/>
        <v>#REF!</v>
      </c>
      <c r="I96" s="8" t="e">
        <f t="shared" ca="1" si="21"/>
        <v>#REF!</v>
      </c>
      <c r="J96" s="110" t="s">
        <v>302</v>
      </c>
      <c r="K96" s="3">
        <v>5</v>
      </c>
    </row>
    <row r="97" spans="2:11" x14ac:dyDescent="0.35">
      <c r="B97" s="6" t="s">
        <v>73</v>
      </c>
      <c r="C97" s="2">
        <v>15</v>
      </c>
      <c r="D97" s="2" t="e">
        <f t="shared" ca="1" si="16"/>
        <v>#REF!</v>
      </c>
      <c r="E97" s="2" t="e">
        <f t="shared" ca="1" si="17"/>
        <v>#REF!</v>
      </c>
      <c r="F97" s="2" t="e">
        <f t="shared" ca="1" si="18"/>
        <v>#REF!</v>
      </c>
      <c r="G97" s="2" t="e">
        <f t="shared" ca="1" si="19"/>
        <v>#REF!</v>
      </c>
      <c r="H97" s="2" t="e">
        <f t="shared" ca="1" si="20"/>
        <v>#REF!</v>
      </c>
      <c r="I97" s="8" t="e">
        <f t="shared" ca="1" si="21"/>
        <v>#REF!</v>
      </c>
      <c r="J97" s="110" t="s">
        <v>303</v>
      </c>
      <c r="K97" s="3">
        <v>5</v>
      </c>
    </row>
    <row r="98" spans="2:11" x14ac:dyDescent="0.35">
      <c r="B98" s="6" t="s">
        <v>73</v>
      </c>
      <c r="C98" s="2">
        <v>16</v>
      </c>
      <c r="D98" s="2" t="e">
        <f t="shared" ca="1" si="16"/>
        <v>#REF!</v>
      </c>
      <c r="E98" s="2" t="e">
        <f t="shared" ca="1" si="17"/>
        <v>#REF!</v>
      </c>
      <c r="F98" s="2" t="e">
        <f t="shared" ca="1" si="18"/>
        <v>#REF!</v>
      </c>
      <c r="G98" s="2" t="e">
        <f t="shared" ca="1" si="19"/>
        <v>#REF!</v>
      </c>
      <c r="H98" s="2" t="e">
        <f t="shared" ca="1" si="20"/>
        <v>#REF!</v>
      </c>
      <c r="I98" s="8" t="e">
        <f t="shared" ca="1" si="21"/>
        <v>#REF!</v>
      </c>
      <c r="J98" s="110" t="s">
        <v>304</v>
      </c>
      <c r="K98" s="3">
        <v>5</v>
      </c>
    </row>
    <row r="99" spans="2:11" x14ac:dyDescent="0.35">
      <c r="B99" s="6" t="s">
        <v>73</v>
      </c>
      <c r="C99" s="2">
        <v>17</v>
      </c>
      <c r="D99" s="2" t="e">
        <f t="shared" ca="1" si="16"/>
        <v>#REF!</v>
      </c>
      <c r="E99" s="2" t="e">
        <f t="shared" ca="1" si="17"/>
        <v>#REF!</v>
      </c>
      <c r="F99" s="2" t="e">
        <f t="shared" ca="1" si="18"/>
        <v>#REF!</v>
      </c>
      <c r="G99" s="2" t="e">
        <f t="shared" ca="1" si="19"/>
        <v>#REF!</v>
      </c>
      <c r="H99" s="2" t="e">
        <f t="shared" ca="1" si="20"/>
        <v>#REF!</v>
      </c>
      <c r="I99" s="8" t="e">
        <f t="shared" ca="1" si="21"/>
        <v>#REF!</v>
      </c>
      <c r="J99" s="110" t="s">
        <v>305</v>
      </c>
      <c r="K99" s="3">
        <v>5</v>
      </c>
    </row>
    <row r="100" spans="2:11" x14ac:dyDescent="0.35">
      <c r="B100" s="6" t="s">
        <v>73</v>
      </c>
      <c r="C100" s="2">
        <v>18</v>
      </c>
      <c r="D100" s="2" t="e">
        <f t="shared" ca="1" si="16"/>
        <v>#REF!</v>
      </c>
      <c r="E100" s="2" t="e">
        <f t="shared" ca="1" si="17"/>
        <v>#REF!</v>
      </c>
      <c r="F100" s="2" t="e">
        <f t="shared" ca="1" si="18"/>
        <v>#REF!</v>
      </c>
      <c r="G100" s="2" t="e">
        <f t="shared" ca="1" si="19"/>
        <v>#REF!</v>
      </c>
      <c r="H100" s="2" t="e">
        <f t="shared" ca="1" si="20"/>
        <v>#REF!</v>
      </c>
      <c r="I100" s="8" t="e">
        <f t="shared" ca="1" si="21"/>
        <v>#REF!</v>
      </c>
      <c r="J100" s="110" t="s">
        <v>306</v>
      </c>
      <c r="K100" s="3">
        <v>5</v>
      </c>
    </row>
    <row r="101" spans="2:11" x14ac:dyDescent="0.35">
      <c r="B101" s="6" t="s">
        <v>73</v>
      </c>
      <c r="C101" s="2">
        <v>19</v>
      </c>
      <c r="D101" s="2" t="e">
        <f t="shared" ca="1" si="16"/>
        <v>#REF!</v>
      </c>
      <c r="E101" s="2" t="e">
        <f t="shared" ca="1" si="17"/>
        <v>#REF!</v>
      </c>
      <c r="F101" s="2" t="e">
        <f t="shared" ca="1" si="18"/>
        <v>#REF!</v>
      </c>
      <c r="G101" s="2" t="e">
        <f t="shared" ca="1" si="19"/>
        <v>#REF!</v>
      </c>
      <c r="H101" s="2" t="e">
        <f t="shared" ca="1" si="20"/>
        <v>#REF!</v>
      </c>
      <c r="I101" s="8" t="e">
        <f t="shared" ca="1" si="21"/>
        <v>#REF!</v>
      </c>
      <c r="J101" s="110" t="s">
        <v>307</v>
      </c>
      <c r="K101" s="3">
        <v>5</v>
      </c>
    </row>
    <row r="102" spans="2:11" x14ac:dyDescent="0.35">
      <c r="B102" s="6" t="s">
        <v>73</v>
      </c>
      <c r="C102" s="2">
        <v>20</v>
      </c>
      <c r="D102" s="2" t="e">
        <f t="shared" ca="1" si="16"/>
        <v>#REF!</v>
      </c>
      <c r="E102" s="2" t="e">
        <f t="shared" ca="1" si="17"/>
        <v>#REF!</v>
      </c>
      <c r="F102" s="2" t="e">
        <f t="shared" ca="1" si="18"/>
        <v>#REF!</v>
      </c>
      <c r="G102" s="2" t="e">
        <f t="shared" ca="1" si="19"/>
        <v>#REF!</v>
      </c>
      <c r="H102" s="2" t="e">
        <f t="shared" ca="1" si="20"/>
        <v>#REF!</v>
      </c>
      <c r="I102" s="8" t="e">
        <f t="shared" ca="1" si="21"/>
        <v>#REF!</v>
      </c>
      <c r="J102" s="110" t="s">
        <v>308</v>
      </c>
      <c r="K102" s="3">
        <v>5</v>
      </c>
    </row>
    <row r="103" spans="2:11" x14ac:dyDescent="0.35">
      <c r="B103" s="7" t="s">
        <v>250</v>
      </c>
      <c r="C103" s="3">
        <v>1</v>
      </c>
      <c r="D103" s="3" t="e">
        <f t="shared" ca="1" si="16"/>
        <v>#REF!</v>
      </c>
      <c r="E103" s="3" t="e">
        <f t="shared" ca="1" si="17"/>
        <v>#REF!</v>
      </c>
      <c r="F103" s="3" t="e">
        <f t="shared" ca="1" si="18"/>
        <v>#REF!</v>
      </c>
      <c r="G103" s="3" t="e">
        <f t="shared" ca="1" si="19"/>
        <v>#REF!</v>
      </c>
      <c r="H103" s="3" t="e">
        <f t="shared" ca="1" si="20"/>
        <v>#REF!</v>
      </c>
      <c r="I103" s="9" t="e">
        <f t="shared" ca="1" si="21"/>
        <v>#REF!</v>
      </c>
      <c r="J103" s="110" t="s">
        <v>251</v>
      </c>
      <c r="K103" s="3">
        <v>6</v>
      </c>
    </row>
    <row r="104" spans="2:11" x14ac:dyDescent="0.35">
      <c r="B104" s="7" t="s">
        <v>250</v>
      </c>
      <c r="C104" s="3">
        <v>2</v>
      </c>
      <c r="D104" s="3" t="e">
        <f t="shared" ca="1" si="16"/>
        <v>#REF!</v>
      </c>
      <c r="E104" s="3" t="e">
        <f t="shared" ca="1" si="17"/>
        <v>#REF!</v>
      </c>
      <c r="F104" s="3" t="e">
        <f t="shared" ca="1" si="18"/>
        <v>#REF!</v>
      </c>
      <c r="G104" s="3" t="e">
        <f t="shared" ca="1" si="19"/>
        <v>#REF!</v>
      </c>
      <c r="H104" s="3" t="e">
        <f t="shared" ca="1" si="20"/>
        <v>#REF!</v>
      </c>
      <c r="I104" s="9" t="e">
        <f t="shared" ca="1" si="21"/>
        <v>#REF!</v>
      </c>
      <c r="J104" s="110" t="s">
        <v>290</v>
      </c>
      <c r="K104" s="3">
        <v>6</v>
      </c>
    </row>
    <row r="105" spans="2:11" x14ac:dyDescent="0.35">
      <c r="B105" s="7" t="s">
        <v>250</v>
      </c>
      <c r="C105" s="3">
        <v>3</v>
      </c>
      <c r="D105" s="3" t="e">
        <f t="shared" ca="1" si="16"/>
        <v>#REF!</v>
      </c>
      <c r="E105" s="3" t="e">
        <f t="shared" ca="1" si="17"/>
        <v>#REF!</v>
      </c>
      <c r="F105" s="3" t="e">
        <f t="shared" ca="1" si="18"/>
        <v>#REF!</v>
      </c>
      <c r="G105" s="3" t="e">
        <f t="shared" ca="1" si="19"/>
        <v>#REF!</v>
      </c>
      <c r="H105" s="3" t="e">
        <f t="shared" ca="1" si="20"/>
        <v>#REF!</v>
      </c>
      <c r="I105" s="9" t="e">
        <f t="shared" ca="1" si="21"/>
        <v>#REF!</v>
      </c>
      <c r="J105" s="110" t="s">
        <v>291</v>
      </c>
      <c r="K105" s="3">
        <v>6</v>
      </c>
    </row>
    <row r="106" spans="2:11" x14ac:dyDescent="0.35">
      <c r="B106" s="7" t="s">
        <v>250</v>
      </c>
      <c r="C106" s="3">
        <v>4</v>
      </c>
      <c r="D106" s="3" t="e">
        <f t="shared" ca="1" si="16"/>
        <v>#REF!</v>
      </c>
      <c r="E106" s="3" t="e">
        <f t="shared" ca="1" si="17"/>
        <v>#REF!</v>
      </c>
      <c r="F106" s="3" t="e">
        <f t="shared" ca="1" si="18"/>
        <v>#REF!</v>
      </c>
      <c r="G106" s="3" t="e">
        <f t="shared" ca="1" si="19"/>
        <v>#REF!</v>
      </c>
      <c r="H106" s="3" t="e">
        <f t="shared" ca="1" si="20"/>
        <v>#REF!</v>
      </c>
      <c r="I106" s="9" t="e">
        <f t="shared" ca="1" si="21"/>
        <v>#REF!</v>
      </c>
      <c r="J106" s="110" t="s">
        <v>292</v>
      </c>
      <c r="K106" s="3">
        <v>6</v>
      </c>
    </row>
    <row r="107" spans="2:11" x14ac:dyDescent="0.35">
      <c r="B107" s="7" t="s">
        <v>250</v>
      </c>
      <c r="C107" s="3">
        <v>5</v>
      </c>
      <c r="D107" s="3" t="e">
        <f t="shared" ca="1" si="16"/>
        <v>#REF!</v>
      </c>
      <c r="E107" s="3" t="e">
        <f t="shared" ca="1" si="17"/>
        <v>#REF!</v>
      </c>
      <c r="F107" s="3" t="e">
        <f t="shared" ca="1" si="18"/>
        <v>#REF!</v>
      </c>
      <c r="G107" s="3" t="e">
        <f t="shared" ca="1" si="19"/>
        <v>#REF!</v>
      </c>
      <c r="H107" s="3" t="e">
        <f t="shared" ca="1" si="20"/>
        <v>#REF!</v>
      </c>
      <c r="I107" s="9" t="e">
        <f t="shared" ca="1" si="21"/>
        <v>#REF!</v>
      </c>
      <c r="J107" s="110" t="s">
        <v>293</v>
      </c>
      <c r="K107" s="3">
        <v>6</v>
      </c>
    </row>
    <row r="108" spans="2:11" x14ac:dyDescent="0.35">
      <c r="B108" s="7" t="s">
        <v>250</v>
      </c>
      <c r="C108" s="3">
        <v>6</v>
      </c>
      <c r="D108" s="3" t="e">
        <f t="shared" ca="1" si="16"/>
        <v>#REF!</v>
      </c>
      <c r="E108" s="3" t="e">
        <f t="shared" ca="1" si="17"/>
        <v>#REF!</v>
      </c>
      <c r="F108" s="3" t="e">
        <f t="shared" ca="1" si="18"/>
        <v>#REF!</v>
      </c>
      <c r="G108" s="3" t="e">
        <f t="shared" ca="1" si="19"/>
        <v>#REF!</v>
      </c>
      <c r="H108" s="3" t="e">
        <f t="shared" ca="1" si="20"/>
        <v>#REF!</v>
      </c>
      <c r="I108" s="9" t="e">
        <f t="shared" ca="1" si="21"/>
        <v>#REF!</v>
      </c>
      <c r="J108" s="110" t="s">
        <v>294</v>
      </c>
      <c r="K108" s="3">
        <v>6</v>
      </c>
    </row>
    <row r="109" spans="2:11" x14ac:dyDescent="0.35">
      <c r="B109" s="7" t="s">
        <v>250</v>
      </c>
      <c r="C109" s="3">
        <v>7</v>
      </c>
      <c r="D109" s="3" t="e">
        <f t="shared" ca="1" si="16"/>
        <v>#REF!</v>
      </c>
      <c r="E109" s="3" t="e">
        <f t="shared" ca="1" si="17"/>
        <v>#REF!</v>
      </c>
      <c r="F109" s="3" t="e">
        <f t="shared" ca="1" si="18"/>
        <v>#REF!</v>
      </c>
      <c r="G109" s="3" t="e">
        <f t="shared" ca="1" si="19"/>
        <v>#REF!</v>
      </c>
      <c r="H109" s="3" t="e">
        <f t="shared" ca="1" si="20"/>
        <v>#REF!</v>
      </c>
      <c r="I109" s="9" t="e">
        <f t="shared" ca="1" si="21"/>
        <v>#REF!</v>
      </c>
      <c r="J109" s="110" t="s">
        <v>295</v>
      </c>
      <c r="K109" s="3">
        <v>6</v>
      </c>
    </row>
    <row r="110" spans="2:11" x14ac:dyDescent="0.35">
      <c r="B110" s="7" t="s">
        <v>250</v>
      </c>
      <c r="C110" s="3">
        <v>8</v>
      </c>
      <c r="D110" s="3" t="e">
        <f t="shared" ca="1" si="16"/>
        <v>#REF!</v>
      </c>
      <c r="E110" s="3" t="e">
        <f t="shared" ca="1" si="17"/>
        <v>#REF!</v>
      </c>
      <c r="F110" s="3" t="e">
        <f t="shared" ca="1" si="18"/>
        <v>#REF!</v>
      </c>
      <c r="G110" s="3" t="e">
        <f t="shared" ca="1" si="19"/>
        <v>#REF!</v>
      </c>
      <c r="H110" s="3" t="e">
        <f t="shared" ca="1" si="20"/>
        <v>#REF!</v>
      </c>
      <c r="I110" s="9" t="e">
        <f t="shared" ca="1" si="21"/>
        <v>#REF!</v>
      </c>
      <c r="J110" s="110" t="s">
        <v>296</v>
      </c>
      <c r="K110" s="3">
        <v>6</v>
      </c>
    </row>
    <row r="111" spans="2:11" x14ac:dyDescent="0.35">
      <c r="B111" s="7" t="s">
        <v>250</v>
      </c>
      <c r="C111" s="3">
        <v>9</v>
      </c>
      <c r="D111" s="101" t="e">
        <f t="shared" ca="1" si="16"/>
        <v>#REF!</v>
      </c>
      <c r="E111" s="101" t="e">
        <f t="shared" ca="1" si="17"/>
        <v>#REF!</v>
      </c>
      <c r="F111" s="101" t="e">
        <f t="shared" ca="1" si="18"/>
        <v>#REF!</v>
      </c>
      <c r="G111" s="101" t="e">
        <f t="shared" ca="1" si="19"/>
        <v>#REF!</v>
      </c>
      <c r="H111" s="101" t="e">
        <f t="shared" ca="1" si="20"/>
        <v>#REF!</v>
      </c>
      <c r="I111" s="102" t="e">
        <f t="shared" ca="1" si="21"/>
        <v>#REF!</v>
      </c>
      <c r="J111" s="110" t="s">
        <v>297</v>
      </c>
      <c r="K111" s="3">
        <v>6</v>
      </c>
    </row>
    <row r="112" spans="2:11" x14ac:dyDescent="0.35">
      <c r="B112" s="7" t="s">
        <v>250</v>
      </c>
      <c r="C112" s="3">
        <v>10</v>
      </c>
      <c r="D112" s="3" t="e">
        <f t="shared" ref="D112:D122" ca="1" si="22">COUNTIF(INDIRECT("'"&amp;$B112&amp;"'!"&amp;$J112),"Significant Positive")</f>
        <v>#REF!</v>
      </c>
      <c r="E112" s="3" t="e">
        <f t="shared" ref="E112:E122" ca="1" si="23">COUNTIF(INDIRECT("'"&amp;$B112&amp;"'!"&amp;$J112),"Significant Negative")</f>
        <v>#REF!</v>
      </c>
      <c r="F112" s="3" t="e">
        <f t="shared" ref="F112:F122" ca="1" si="24">COUNTIF(INDIRECT("'"&amp;$B112&amp;"'!"&amp;$J112),"Minor Positive")</f>
        <v>#REF!</v>
      </c>
      <c r="G112" s="3" t="e">
        <f t="shared" ref="G112:G122" ca="1" si="25">COUNTIF(INDIRECT("'"&amp;$B112&amp;"'!"&amp;$J112),"Minor Negative")</f>
        <v>#REF!</v>
      </c>
      <c r="H112" s="3" t="e">
        <f t="shared" ref="H112:H122" ca="1" si="26">COUNTIF(INDIRECT("'"&amp;$B112&amp;"'!"&amp;$J112),"Neutral")</f>
        <v>#REF!</v>
      </c>
      <c r="I112" s="9" t="e">
        <f t="shared" ref="I112:I122" ca="1" si="27">COUNTIF(INDIRECT("'"&amp;$B112&amp;"'!"&amp;$J112),"Uncertain")</f>
        <v>#REF!</v>
      </c>
      <c r="J112" s="110" t="s">
        <v>298</v>
      </c>
      <c r="K112" s="3">
        <v>6</v>
      </c>
    </row>
    <row r="113" spans="2:11" x14ac:dyDescent="0.35">
      <c r="B113" s="7" t="s">
        <v>250</v>
      </c>
      <c r="C113" s="3">
        <v>11</v>
      </c>
      <c r="D113" s="3" t="e">
        <f t="shared" ca="1" si="22"/>
        <v>#REF!</v>
      </c>
      <c r="E113" s="3" t="e">
        <f t="shared" ca="1" si="23"/>
        <v>#REF!</v>
      </c>
      <c r="F113" s="3" t="e">
        <f t="shared" ca="1" si="24"/>
        <v>#REF!</v>
      </c>
      <c r="G113" s="3" t="e">
        <f t="shared" ca="1" si="25"/>
        <v>#REF!</v>
      </c>
      <c r="H113" s="3" t="e">
        <f t="shared" ca="1" si="26"/>
        <v>#REF!</v>
      </c>
      <c r="I113" s="9" t="e">
        <f t="shared" ca="1" si="27"/>
        <v>#REF!</v>
      </c>
      <c r="J113" s="110" t="s">
        <v>299</v>
      </c>
      <c r="K113" s="3">
        <v>6</v>
      </c>
    </row>
    <row r="114" spans="2:11" x14ac:dyDescent="0.35">
      <c r="B114" s="7" t="s">
        <v>250</v>
      </c>
      <c r="C114" s="3">
        <v>12</v>
      </c>
      <c r="D114" s="3" t="e">
        <f t="shared" ca="1" si="22"/>
        <v>#REF!</v>
      </c>
      <c r="E114" s="3" t="e">
        <f t="shared" ca="1" si="23"/>
        <v>#REF!</v>
      </c>
      <c r="F114" s="3" t="e">
        <f t="shared" ca="1" si="24"/>
        <v>#REF!</v>
      </c>
      <c r="G114" s="3" t="e">
        <f t="shared" ca="1" si="25"/>
        <v>#REF!</v>
      </c>
      <c r="H114" s="3" t="e">
        <f t="shared" ca="1" si="26"/>
        <v>#REF!</v>
      </c>
      <c r="I114" s="9" t="e">
        <f t="shared" ca="1" si="27"/>
        <v>#REF!</v>
      </c>
      <c r="J114" s="110" t="s">
        <v>300</v>
      </c>
      <c r="K114" s="3">
        <v>6</v>
      </c>
    </row>
    <row r="115" spans="2:11" x14ac:dyDescent="0.35">
      <c r="B115" s="7" t="s">
        <v>250</v>
      </c>
      <c r="C115" s="3">
        <v>13</v>
      </c>
      <c r="D115" s="3" t="e">
        <f t="shared" ca="1" si="22"/>
        <v>#REF!</v>
      </c>
      <c r="E115" s="3" t="e">
        <f t="shared" ca="1" si="23"/>
        <v>#REF!</v>
      </c>
      <c r="F115" s="3" t="e">
        <f t="shared" ca="1" si="24"/>
        <v>#REF!</v>
      </c>
      <c r="G115" s="3" t="e">
        <f t="shared" ca="1" si="25"/>
        <v>#REF!</v>
      </c>
      <c r="H115" s="3" t="e">
        <f t="shared" ca="1" si="26"/>
        <v>#REF!</v>
      </c>
      <c r="I115" s="9" t="e">
        <f t="shared" ca="1" si="27"/>
        <v>#REF!</v>
      </c>
      <c r="J115" s="110" t="s">
        <v>301</v>
      </c>
      <c r="K115" s="3">
        <v>6</v>
      </c>
    </row>
    <row r="116" spans="2:11" x14ac:dyDescent="0.35">
      <c r="B116" s="7" t="s">
        <v>250</v>
      </c>
      <c r="C116" s="3">
        <v>14</v>
      </c>
      <c r="D116" s="3" t="e">
        <f t="shared" ca="1" si="22"/>
        <v>#REF!</v>
      </c>
      <c r="E116" s="3" t="e">
        <f t="shared" ca="1" si="23"/>
        <v>#REF!</v>
      </c>
      <c r="F116" s="3" t="e">
        <f t="shared" ca="1" si="24"/>
        <v>#REF!</v>
      </c>
      <c r="G116" s="3" t="e">
        <f t="shared" ca="1" si="25"/>
        <v>#REF!</v>
      </c>
      <c r="H116" s="3" t="e">
        <f t="shared" ca="1" si="26"/>
        <v>#REF!</v>
      </c>
      <c r="I116" s="9" t="e">
        <f t="shared" ca="1" si="27"/>
        <v>#REF!</v>
      </c>
      <c r="J116" s="110" t="s">
        <v>302</v>
      </c>
      <c r="K116" s="3">
        <v>6</v>
      </c>
    </row>
    <row r="117" spans="2:11" x14ac:dyDescent="0.35">
      <c r="B117" s="7" t="s">
        <v>250</v>
      </c>
      <c r="C117" s="3">
        <v>15</v>
      </c>
      <c r="D117" s="3" t="e">
        <f t="shared" ca="1" si="22"/>
        <v>#REF!</v>
      </c>
      <c r="E117" s="3" t="e">
        <f t="shared" ca="1" si="23"/>
        <v>#REF!</v>
      </c>
      <c r="F117" s="3" t="e">
        <f t="shared" ca="1" si="24"/>
        <v>#REF!</v>
      </c>
      <c r="G117" s="3" t="e">
        <f t="shared" ca="1" si="25"/>
        <v>#REF!</v>
      </c>
      <c r="H117" s="3" t="e">
        <f t="shared" ca="1" si="26"/>
        <v>#REF!</v>
      </c>
      <c r="I117" s="9" t="e">
        <f t="shared" ca="1" si="27"/>
        <v>#REF!</v>
      </c>
      <c r="J117" s="110" t="s">
        <v>303</v>
      </c>
      <c r="K117" s="3">
        <v>6</v>
      </c>
    </row>
    <row r="118" spans="2:11" x14ac:dyDescent="0.35">
      <c r="B118" s="7" t="s">
        <v>250</v>
      </c>
      <c r="C118" s="3">
        <v>16</v>
      </c>
      <c r="D118" s="3" t="e">
        <f t="shared" ca="1" si="22"/>
        <v>#REF!</v>
      </c>
      <c r="E118" s="3" t="e">
        <f t="shared" ca="1" si="23"/>
        <v>#REF!</v>
      </c>
      <c r="F118" s="3" t="e">
        <f t="shared" ca="1" si="24"/>
        <v>#REF!</v>
      </c>
      <c r="G118" s="3" t="e">
        <f t="shared" ca="1" si="25"/>
        <v>#REF!</v>
      </c>
      <c r="H118" s="3" t="e">
        <f t="shared" ca="1" si="26"/>
        <v>#REF!</v>
      </c>
      <c r="I118" s="9" t="e">
        <f t="shared" ca="1" si="27"/>
        <v>#REF!</v>
      </c>
      <c r="J118" s="110" t="s">
        <v>304</v>
      </c>
      <c r="K118" s="3">
        <v>6</v>
      </c>
    </row>
    <row r="119" spans="2:11" x14ac:dyDescent="0.35">
      <c r="B119" s="7" t="s">
        <v>250</v>
      </c>
      <c r="C119" s="3">
        <v>17</v>
      </c>
      <c r="D119" s="3" t="e">
        <f t="shared" ca="1" si="22"/>
        <v>#REF!</v>
      </c>
      <c r="E119" s="3" t="e">
        <f t="shared" ca="1" si="23"/>
        <v>#REF!</v>
      </c>
      <c r="F119" s="3" t="e">
        <f t="shared" ca="1" si="24"/>
        <v>#REF!</v>
      </c>
      <c r="G119" s="3" t="e">
        <f t="shared" ca="1" si="25"/>
        <v>#REF!</v>
      </c>
      <c r="H119" s="3" t="e">
        <f t="shared" ca="1" si="26"/>
        <v>#REF!</v>
      </c>
      <c r="I119" s="9" t="e">
        <f t="shared" ca="1" si="27"/>
        <v>#REF!</v>
      </c>
      <c r="J119" s="110" t="s">
        <v>305</v>
      </c>
      <c r="K119" s="3">
        <v>6</v>
      </c>
    </row>
    <row r="120" spans="2:11" x14ac:dyDescent="0.35">
      <c r="B120" s="7" t="s">
        <v>250</v>
      </c>
      <c r="C120" s="3">
        <v>18</v>
      </c>
      <c r="D120" s="3" t="e">
        <f t="shared" ca="1" si="22"/>
        <v>#REF!</v>
      </c>
      <c r="E120" s="3" t="e">
        <f t="shared" ca="1" si="23"/>
        <v>#REF!</v>
      </c>
      <c r="F120" s="3" t="e">
        <f t="shared" ca="1" si="24"/>
        <v>#REF!</v>
      </c>
      <c r="G120" s="3" t="e">
        <f t="shared" ca="1" si="25"/>
        <v>#REF!</v>
      </c>
      <c r="H120" s="3" t="e">
        <f t="shared" ca="1" si="26"/>
        <v>#REF!</v>
      </c>
      <c r="I120" s="9" t="e">
        <f t="shared" ca="1" si="27"/>
        <v>#REF!</v>
      </c>
      <c r="J120" s="110" t="s">
        <v>306</v>
      </c>
      <c r="K120" s="3">
        <v>6</v>
      </c>
    </row>
    <row r="121" spans="2:11" x14ac:dyDescent="0.35">
      <c r="B121" s="7" t="s">
        <v>250</v>
      </c>
      <c r="C121" s="3">
        <v>19</v>
      </c>
      <c r="D121" s="3" t="e">
        <f t="shared" ca="1" si="22"/>
        <v>#REF!</v>
      </c>
      <c r="E121" s="3" t="e">
        <f t="shared" ca="1" si="23"/>
        <v>#REF!</v>
      </c>
      <c r="F121" s="3" t="e">
        <f t="shared" ca="1" si="24"/>
        <v>#REF!</v>
      </c>
      <c r="G121" s="3" t="e">
        <f t="shared" ca="1" si="25"/>
        <v>#REF!</v>
      </c>
      <c r="H121" s="3" t="e">
        <f t="shared" ca="1" si="26"/>
        <v>#REF!</v>
      </c>
      <c r="I121" s="9" t="e">
        <f t="shared" ca="1" si="27"/>
        <v>#REF!</v>
      </c>
      <c r="J121" s="110" t="s">
        <v>307</v>
      </c>
      <c r="K121" s="3">
        <v>6</v>
      </c>
    </row>
    <row r="122" spans="2:11" x14ac:dyDescent="0.35">
      <c r="B122" s="7" t="s">
        <v>250</v>
      </c>
      <c r="C122" s="3">
        <v>20</v>
      </c>
      <c r="D122" s="3" t="e">
        <f t="shared" ca="1" si="22"/>
        <v>#REF!</v>
      </c>
      <c r="E122" s="3" t="e">
        <f t="shared" ca="1" si="23"/>
        <v>#REF!</v>
      </c>
      <c r="F122" s="3" t="e">
        <f t="shared" ca="1" si="24"/>
        <v>#REF!</v>
      </c>
      <c r="G122" s="3" t="e">
        <f t="shared" ca="1" si="25"/>
        <v>#REF!</v>
      </c>
      <c r="H122" s="3" t="e">
        <f t="shared" ca="1" si="26"/>
        <v>#REF!</v>
      </c>
      <c r="I122" s="9" t="e">
        <f t="shared" ca="1" si="27"/>
        <v>#REF!</v>
      </c>
      <c r="J122" s="110" t="s">
        <v>308</v>
      </c>
      <c r="K122" s="3">
        <v>6</v>
      </c>
    </row>
    <row r="123" spans="2:11" x14ac:dyDescent="0.35">
      <c r="B123" s="10" t="s">
        <v>78</v>
      </c>
      <c r="C123" s="2">
        <v>1</v>
      </c>
      <c r="D123" s="11" t="e">
        <f ca="1">COUNTIF(INDIRECT("'"&amp;$B123&amp;"'!"&amp;$J123),"Significant Positive")</f>
        <v>#REF!</v>
      </c>
      <c r="E123" s="11" t="e">
        <f ca="1">COUNTIF(INDIRECT("'"&amp;$B123&amp;"'!"&amp;$J123),"Significant Negative")</f>
        <v>#REF!</v>
      </c>
      <c r="F123" s="11" t="e">
        <f ca="1">COUNTIF(INDIRECT("'"&amp;$B123&amp;"'!"&amp;$J123),"Minor Positive")</f>
        <v>#REF!</v>
      </c>
      <c r="G123" s="11" t="e">
        <f ca="1">COUNTIF(INDIRECT("'"&amp;$B123&amp;"'!"&amp;$J123),"Minor Negative")</f>
        <v>#REF!</v>
      </c>
      <c r="H123" s="11" t="e">
        <f ca="1">COUNTIF(INDIRECT("'"&amp;$B123&amp;"'!"&amp;$J123),"Neutral")</f>
        <v>#REF!</v>
      </c>
      <c r="I123" s="12" t="e">
        <f ca="1">COUNTIF(INDIRECT("'"&amp;$B123&amp;"'!"&amp;$J123),"Uncertain")</f>
        <v>#REF!</v>
      </c>
      <c r="J123" s="110" t="s">
        <v>251</v>
      </c>
      <c r="K123" s="3">
        <v>7</v>
      </c>
    </row>
    <row r="124" spans="2:11" x14ac:dyDescent="0.35">
      <c r="B124" s="10" t="s">
        <v>78</v>
      </c>
      <c r="C124" s="2">
        <v>2</v>
      </c>
      <c r="D124" s="2" t="e">
        <f t="shared" ref="D124:D132" ca="1" si="28">COUNTIF(INDIRECT("'"&amp;$B124&amp;"'!"&amp;$J124),"Significant Positive")</f>
        <v>#REF!</v>
      </c>
      <c r="E124" s="2" t="e">
        <f t="shared" ref="E124:E132" ca="1" si="29">COUNTIF(INDIRECT("'"&amp;$B124&amp;"'!"&amp;$J124),"Significant Negative")</f>
        <v>#REF!</v>
      </c>
      <c r="F124" s="2" t="e">
        <f t="shared" ref="F124:F132" ca="1" si="30">COUNTIF(INDIRECT("'"&amp;$B124&amp;"'!"&amp;$J124),"Minor Positive")</f>
        <v>#REF!</v>
      </c>
      <c r="G124" s="2" t="e">
        <f t="shared" ref="G124:G132" ca="1" si="31">COUNTIF(INDIRECT("'"&amp;$B124&amp;"'!"&amp;$J124),"Minor Negative")</f>
        <v>#REF!</v>
      </c>
      <c r="H124" s="2" t="e">
        <f t="shared" ref="H124:H132" ca="1" si="32">COUNTIF(INDIRECT("'"&amp;$B124&amp;"'!"&amp;$J124),"Neutral")</f>
        <v>#REF!</v>
      </c>
      <c r="I124" s="8" t="e">
        <f t="shared" ref="I124:I132" ca="1" si="33">COUNTIF(INDIRECT("'"&amp;$B124&amp;"'!"&amp;$J124),"Uncertain")</f>
        <v>#REF!</v>
      </c>
      <c r="J124" s="110" t="s">
        <v>290</v>
      </c>
      <c r="K124" s="3">
        <v>7</v>
      </c>
    </row>
    <row r="125" spans="2:11" x14ac:dyDescent="0.35">
      <c r="B125" s="10" t="s">
        <v>78</v>
      </c>
      <c r="C125" s="2">
        <v>3</v>
      </c>
      <c r="D125" s="2" t="e">
        <f t="shared" ca="1" si="28"/>
        <v>#REF!</v>
      </c>
      <c r="E125" s="2" t="e">
        <f t="shared" ca="1" si="29"/>
        <v>#REF!</v>
      </c>
      <c r="F125" s="2" t="e">
        <f t="shared" ca="1" si="30"/>
        <v>#REF!</v>
      </c>
      <c r="G125" s="2" t="e">
        <f t="shared" ca="1" si="31"/>
        <v>#REF!</v>
      </c>
      <c r="H125" s="2" t="e">
        <f t="shared" ca="1" si="32"/>
        <v>#REF!</v>
      </c>
      <c r="I125" s="8" t="e">
        <f t="shared" ca="1" si="33"/>
        <v>#REF!</v>
      </c>
      <c r="J125" s="110" t="s">
        <v>291</v>
      </c>
      <c r="K125" s="3">
        <v>7</v>
      </c>
    </row>
    <row r="126" spans="2:11" x14ac:dyDescent="0.35">
      <c r="B126" s="10" t="s">
        <v>78</v>
      </c>
      <c r="C126" s="2">
        <v>4</v>
      </c>
      <c r="D126" s="2" t="e">
        <f t="shared" ca="1" si="28"/>
        <v>#REF!</v>
      </c>
      <c r="E126" s="2" t="e">
        <f t="shared" ca="1" si="29"/>
        <v>#REF!</v>
      </c>
      <c r="F126" s="2" t="e">
        <f t="shared" ca="1" si="30"/>
        <v>#REF!</v>
      </c>
      <c r="G126" s="2" t="e">
        <f t="shared" ca="1" si="31"/>
        <v>#REF!</v>
      </c>
      <c r="H126" s="2" t="e">
        <f t="shared" ca="1" si="32"/>
        <v>#REF!</v>
      </c>
      <c r="I126" s="8" t="e">
        <f t="shared" ca="1" si="33"/>
        <v>#REF!</v>
      </c>
      <c r="J126" s="110" t="s">
        <v>292</v>
      </c>
      <c r="K126" s="3">
        <v>7</v>
      </c>
    </row>
    <row r="127" spans="2:11" x14ac:dyDescent="0.35">
      <c r="B127" s="10" t="s">
        <v>78</v>
      </c>
      <c r="C127" s="2">
        <v>5</v>
      </c>
      <c r="D127" s="2" t="e">
        <f t="shared" ca="1" si="28"/>
        <v>#REF!</v>
      </c>
      <c r="E127" s="2" t="e">
        <f t="shared" ca="1" si="29"/>
        <v>#REF!</v>
      </c>
      <c r="F127" s="2" t="e">
        <f t="shared" ca="1" si="30"/>
        <v>#REF!</v>
      </c>
      <c r="G127" s="2" t="e">
        <f t="shared" ca="1" si="31"/>
        <v>#REF!</v>
      </c>
      <c r="H127" s="2" t="e">
        <f t="shared" ca="1" si="32"/>
        <v>#REF!</v>
      </c>
      <c r="I127" s="8" t="e">
        <f t="shared" ca="1" si="33"/>
        <v>#REF!</v>
      </c>
      <c r="J127" s="110" t="s">
        <v>293</v>
      </c>
      <c r="K127" s="3">
        <v>7</v>
      </c>
    </row>
    <row r="128" spans="2:11" x14ac:dyDescent="0.35">
      <c r="B128" s="10" t="s">
        <v>78</v>
      </c>
      <c r="C128" s="2">
        <v>6</v>
      </c>
      <c r="D128" s="2" t="e">
        <f t="shared" ca="1" si="28"/>
        <v>#REF!</v>
      </c>
      <c r="E128" s="2" t="e">
        <f t="shared" ca="1" si="29"/>
        <v>#REF!</v>
      </c>
      <c r="F128" s="2" t="e">
        <f t="shared" ca="1" si="30"/>
        <v>#REF!</v>
      </c>
      <c r="G128" s="2" t="e">
        <f t="shared" ca="1" si="31"/>
        <v>#REF!</v>
      </c>
      <c r="H128" s="2" t="e">
        <f t="shared" ca="1" si="32"/>
        <v>#REF!</v>
      </c>
      <c r="I128" s="8" t="e">
        <f t="shared" ca="1" si="33"/>
        <v>#REF!</v>
      </c>
      <c r="J128" s="110" t="s">
        <v>294</v>
      </c>
      <c r="K128" s="3">
        <v>7</v>
      </c>
    </row>
    <row r="129" spans="2:11" x14ac:dyDescent="0.35">
      <c r="B129" s="10" t="s">
        <v>78</v>
      </c>
      <c r="C129" s="2">
        <v>7</v>
      </c>
      <c r="D129" s="2" t="e">
        <f t="shared" ca="1" si="28"/>
        <v>#REF!</v>
      </c>
      <c r="E129" s="2" t="e">
        <f t="shared" ca="1" si="29"/>
        <v>#REF!</v>
      </c>
      <c r="F129" s="2" t="e">
        <f t="shared" ca="1" si="30"/>
        <v>#REF!</v>
      </c>
      <c r="G129" s="2" t="e">
        <f t="shared" ca="1" si="31"/>
        <v>#REF!</v>
      </c>
      <c r="H129" s="2" t="e">
        <f t="shared" ca="1" si="32"/>
        <v>#REF!</v>
      </c>
      <c r="I129" s="8" t="e">
        <f t="shared" ca="1" si="33"/>
        <v>#REF!</v>
      </c>
      <c r="J129" s="110" t="s">
        <v>295</v>
      </c>
      <c r="K129" s="3">
        <v>7</v>
      </c>
    </row>
    <row r="130" spans="2:11" x14ac:dyDescent="0.35">
      <c r="B130" s="10" t="s">
        <v>78</v>
      </c>
      <c r="C130" s="2">
        <v>8</v>
      </c>
      <c r="D130" s="2" t="e">
        <f t="shared" ca="1" si="28"/>
        <v>#REF!</v>
      </c>
      <c r="E130" s="2" t="e">
        <f t="shared" ca="1" si="29"/>
        <v>#REF!</v>
      </c>
      <c r="F130" s="2" t="e">
        <f t="shared" ca="1" si="30"/>
        <v>#REF!</v>
      </c>
      <c r="G130" s="2" t="e">
        <f t="shared" ca="1" si="31"/>
        <v>#REF!</v>
      </c>
      <c r="H130" s="2" t="e">
        <f t="shared" ca="1" si="32"/>
        <v>#REF!</v>
      </c>
      <c r="I130" s="8" t="e">
        <f t="shared" ca="1" si="33"/>
        <v>#REF!</v>
      </c>
      <c r="J130" s="110" t="s">
        <v>296</v>
      </c>
      <c r="K130" s="3">
        <v>7</v>
      </c>
    </row>
    <row r="131" spans="2:11" x14ac:dyDescent="0.35">
      <c r="B131" s="10" t="s">
        <v>78</v>
      </c>
      <c r="C131" s="2">
        <v>9</v>
      </c>
      <c r="D131" s="2" t="e">
        <f t="shared" ca="1" si="28"/>
        <v>#REF!</v>
      </c>
      <c r="E131" s="2" t="e">
        <f t="shared" ca="1" si="29"/>
        <v>#REF!</v>
      </c>
      <c r="F131" s="2" t="e">
        <f t="shared" ca="1" si="30"/>
        <v>#REF!</v>
      </c>
      <c r="G131" s="2" t="e">
        <f t="shared" ca="1" si="31"/>
        <v>#REF!</v>
      </c>
      <c r="H131" s="2" t="e">
        <f t="shared" ca="1" si="32"/>
        <v>#REF!</v>
      </c>
      <c r="I131" s="8" t="e">
        <f t="shared" ca="1" si="33"/>
        <v>#REF!</v>
      </c>
      <c r="J131" s="110" t="s">
        <v>297</v>
      </c>
      <c r="K131" s="3">
        <v>7</v>
      </c>
    </row>
    <row r="132" spans="2:11" x14ac:dyDescent="0.35">
      <c r="B132" s="10" t="s">
        <v>78</v>
      </c>
      <c r="C132" s="2">
        <v>10</v>
      </c>
      <c r="D132" s="2" t="e">
        <f t="shared" ca="1" si="28"/>
        <v>#REF!</v>
      </c>
      <c r="E132" s="2" t="e">
        <f t="shared" ca="1" si="29"/>
        <v>#REF!</v>
      </c>
      <c r="F132" s="2" t="e">
        <f t="shared" ca="1" si="30"/>
        <v>#REF!</v>
      </c>
      <c r="G132" s="2" t="e">
        <f t="shared" ca="1" si="31"/>
        <v>#REF!</v>
      </c>
      <c r="H132" s="2" t="e">
        <f t="shared" ca="1" si="32"/>
        <v>#REF!</v>
      </c>
      <c r="I132" s="8" t="e">
        <f t="shared" ca="1" si="33"/>
        <v>#REF!</v>
      </c>
      <c r="J132" s="110" t="s">
        <v>298</v>
      </c>
      <c r="K132" s="3">
        <v>7</v>
      </c>
    </row>
    <row r="133" spans="2:11" x14ac:dyDescent="0.35">
      <c r="B133" s="10" t="s">
        <v>78</v>
      </c>
      <c r="C133" s="2">
        <v>11</v>
      </c>
      <c r="D133" s="2" t="e">
        <f t="shared" ref="D133:D136" ca="1" si="34">COUNTIF(INDIRECT("'"&amp;$B133&amp;"'!"&amp;$J133),"Significant Positive")</f>
        <v>#REF!</v>
      </c>
      <c r="E133" s="2" t="e">
        <f t="shared" ref="E133:E136" ca="1" si="35">COUNTIF(INDIRECT("'"&amp;$B133&amp;"'!"&amp;$J133),"Significant Negative")</f>
        <v>#REF!</v>
      </c>
      <c r="F133" s="2" t="e">
        <f t="shared" ref="F133:F136" ca="1" si="36">COUNTIF(INDIRECT("'"&amp;$B133&amp;"'!"&amp;$J133),"Minor Positive")</f>
        <v>#REF!</v>
      </c>
      <c r="G133" s="2" t="e">
        <f t="shared" ref="G133:G136" ca="1" si="37">COUNTIF(INDIRECT("'"&amp;$B133&amp;"'!"&amp;$J133),"Minor Negative")</f>
        <v>#REF!</v>
      </c>
      <c r="H133" s="2" t="e">
        <f t="shared" ref="H133:H136" ca="1" si="38">COUNTIF(INDIRECT("'"&amp;$B133&amp;"'!"&amp;$J133),"Neutral")</f>
        <v>#REF!</v>
      </c>
      <c r="I133" s="8" t="e">
        <f t="shared" ref="I133:I136" ca="1" si="39">COUNTIF(INDIRECT("'"&amp;$B133&amp;"'!"&amp;$J133),"Uncertain")</f>
        <v>#REF!</v>
      </c>
      <c r="J133" s="110" t="s">
        <v>299</v>
      </c>
      <c r="K133" s="3">
        <v>7</v>
      </c>
    </row>
    <row r="134" spans="2:11" x14ac:dyDescent="0.35">
      <c r="B134" s="10" t="s">
        <v>78</v>
      </c>
      <c r="C134" s="2">
        <v>12</v>
      </c>
      <c r="D134" s="2" t="e">
        <f t="shared" ca="1" si="34"/>
        <v>#REF!</v>
      </c>
      <c r="E134" s="2" t="e">
        <f t="shared" ca="1" si="35"/>
        <v>#REF!</v>
      </c>
      <c r="F134" s="2" t="e">
        <f t="shared" ca="1" si="36"/>
        <v>#REF!</v>
      </c>
      <c r="G134" s="2" t="e">
        <f t="shared" ca="1" si="37"/>
        <v>#REF!</v>
      </c>
      <c r="H134" s="2" t="e">
        <f t="shared" ca="1" si="38"/>
        <v>#REF!</v>
      </c>
      <c r="I134" s="8" t="e">
        <f t="shared" ca="1" si="39"/>
        <v>#REF!</v>
      </c>
      <c r="J134" s="110" t="s">
        <v>300</v>
      </c>
      <c r="K134" s="3">
        <v>7</v>
      </c>
    </row>
    <row r="135" spans="2:11" x14ac:dyDescent="0.35">
      <c r="B135" s="10" t="s">
        <v>78</v>
      </c>
      <c r="C135" s="2">
        <v>13</v>
      </c>
      <c r="D135" s="2" t="e">
        <f t="shared" ca="1" si="34"/>
        <v>#REF!</v>
      </c>
      <c r="E135" s="2" t="e">
        <f t="shared" ca="1" si="35"/>
        <v>#REF!</v>
      </c>
      <c r="F135" s="2" t="e">
        <f t="shared" ca="1" si="36"/>
        <v>#REF!</v>
      </c>
      <c r="G135" s="2" t="e">
        <f t="shared" ca="1" si="37"/>
        <v>#REF!</v>
      </c>
      <c r="H135" s="2" t="e">
        <f t="shared" ca="1" si="38"/>
        <v>#REF!</v>
      </c>
      <c r="I135" s="8" t="e">
        <f t="shared" ca="1" si="39"/>
        <v>#REF!</v>
      </c>
      <c r="J135" s="110" t="s">
        <v>301</v>
      </c>
      <c r="K135" s="3">
        <v>7</v>
      </c>
    </row>
    <row r="136" spans="2:11" x14ac:dyDescent="0.35">
      <c r="B136" s="10" t="s">
        <v>78</v>
      </c>
      <c r="C136" s="2">
        <v>14</v>
      </c>
      <c r="D136" s="2" t="e">
        <f t="shared" ca="1" si="34"/>
        <v>#REF!</v>
      </c>
      <c r="E136" s="2" t="e">
        <f t="shared" ca="1" si="35"/>
        <v>#REF!</v>
      </c>
      <c r="F136" s="2" t="e">
        <f t="shared" ca="1" si="36"/>
        <v>#REF!</v>
      </c>
      <c r="G136" s="2" t="e">
        <f t="shared" ca="1" si="37"/>
        <v>#REF!</v>
      </c>
      <c r="H136" s="2" t="e">
        <f t="shared" ca="1" si="38"/>
        <v>#REF!</v>
      </c>
      <c r="I136" s="8" t="e">
        <f t="shared" ca="1" si="39"/>
        <v>#REF!</v>
      </c>
      <c r="J136" s="110" t="s">
        <v>302</v>
      </c>
      <c r="K136" s="3">
        <v>7</v>
      </c>
    </row>
    <row r="137" spans="2:11" x14ac:dyDescent="0.35">
      <c r="B137" s="10" t="s">
        <v>78</v>
      </c>
      <c r="C137" s="2">
        <v>15</v>
      </c>
      <c r="D137" s="2" t="e">
        <f t="shared" ref="D137:D141" ca="1" si="40">COUNTIF(INDIRECT("'"&amp;$B137&amp;"'!"&amp;$J137),"Significant Positive")</f>
        <v>#REF!</v>
      </c>
      <c r="E137" s="2" t="e">
        <f t="shared" ref="E137:E141" ca="1" si="41">COUNTIF(INDIRECT("'"&amp;$B137&amp;"'!"&amp;$J137),"Significant Negative")</f>
        <v>#REF!</v>
      </c>
      <c r="F137" s="2" t="e">
        <f t="shared" ref="F137:F141" ca="1" si="42">COUNTIF(INDIRECT("'"&amp;$B137&amp;"'!"&amp;$J137),"Minor Positive")</f>
        <v>#REF!</v>
      </c>
      <c r="G137" s="2" t="e">
        <f t="shared" ref="G137:G141" ca="1" si="43">COUNTIF(INDIRECT("'"&amp;$B137&amp;"'!"&amp;$J137),"Minor Negative")</f>
        <v>#REF!</v>
      </c>
      <c r="H137" s="2" t="e">
        <f t="shared" ref="H137:H141" ca="1" si="44">COUNTIF(INDIRECT("'"&amp;$B137&amp;"'!"&amp;$J137),"Neutral")</f>
        <v>#REF!</v>
      </c>
      <c r="I137" s="8" t="e">
        <f t="shared" ref="I137:I141" ca="1" si="45">COUNTIF(INDIRECT("'"&amp;$B137&amp;"'!"&amp;$J137),"Uncertain")</f>
        <v>#REF!</v>
      </c>
      <c r="J137" s="110" t="s">
        <v>303</v>
      </c>
      <c r="K137" s="3">
        <v>7</v>
      </c>
    </row>
    <row r="138" spans="2:11" x14ac:dyDescent="0.35">
      <c r="B138" s="10" t="s">
        <v>78</v>
      </c>
      <c r="C138" s="2">
        <v>16</v>
      </c>
      <c r="D138" s="2" t="e">
        <f t="shared" ca="1" si="40"/>
        <v>#REF!</v>
      </c>
      <c r="E138" s="2" t="e">
        <f t="shared" ca="1" si="41"/>
        <v>#REF!</v>
      </c>
      <c r="F138" s="2" t="e">
        <f t="shared" ca="1" si="42"/>
        <v>#REF!</v>
      </c>
      <c r="G138" s="2" t="e">
        <f t="shared" ca="1" si="43"/>
        <v>#REF!</v>
      </c>
      <c r="H138" s="2" t="e">
        <f t="shared" ca="1" si="44"/>
        <v>#REF!</v>
      </c>
      <c r="I138" s="8" t="e">
        <f t="shared" ca="1" si="45"/>
        <v>#REF!</v>
      </c>
      <c r="J138" s="110" t="s">
        <v>304</v>
      </c>
      <c r="K138" s="3">
        <v>7</v>
      </c>
    </row>
    <row r="139" spans="2:11" x14ac:dyDescent="0.35">
      <c r="B139" s="10" t="s">
        <v>78</v>
      </c>
      <c r="C139" s="2">
        <v>17</v>
      </c>
      <c r="D139" s="2" t="e">
        <f t="shared" ca="1" si="40"/>
        <v>#REF!</v>
      </c>
      <c r="E139" s="2" t="e">
        <f t="shared" ca="1" si="41"/>
        <v>#REF!</v>
      </c>
      <c r="F139" s="2" t="e">
        <f t="shared" ca="1" si="42"/>
        <v>#REF!</v>
      </c>
      <c r="G139" s="2" t="e">
        <f t="shared" ca="1" si="43"/>
        <v>#REF!</v>
      </c>
      <c r="H139" s="2" t="e">
        <f t="shared" ca="1" si="44"/>
        <v>#REF!</v>
      </c>
      <c r="I139" s="8" t="e">
        <f t="shared" ca="1" si="45"/>
        <v>#REF!</v>
      </c>
      <c r="J139" s="110" t="s">
        <v>305</v>
      </c>
      <c r="K139" s="3">
        <v>7</v>
      </c>
    </row>
    <row r="140" spans="2:11" x14ac:dyDescent="0.35">
      <c r="B140" s="10" t="s">
        <v>78</v>
      </c>
      <c r="C140" s="2">
        <v>18</v>
      </c>
      <c r="D140" s="2" t="e">
        <f t="shared" ca="1" si="40"/>
        <v>#REF!</v>
      </c>
      <c r="E140" s="2" t="e">
        <f t="shared" ca="1" si="41"/>
        <v>#REF!</v>
      </c>
      <c r="F140" s="2" t="e">
        <f t="shared" ca="1" si="42"/>
        <v>#REF!</v>
      </c>
      <c r="G140" s="2" t="e">
        <f t="shared" ca="1" si="43"/>
        <v>#REF!</v>
      </c>
      <c r="H140" s="2" t="e">
        <f t="shared" ca="1" si="44"/>
        <v>#REF!</v>
      </c>
      <c r="I140" s="8" t="e">
        <f t="shared" ca="1" si="45"/>
        <v>#REF!</v>
      </c>
      <c r="J140" s="110" t="s">
        <v>306</v>
      </c>
      <c r="K140" s="3">
        <v>7</v>
      </c>
    </row>
    <row r="141" spans="2:11" x14ac:dyDescent="0.35">
      <c r="B141" s="10" t="s">
        <v>78</v>
      </c>
      <c r="C141" s="2">
        <v>19</v>
      </c>
      <c r="D141" s="2" t="e">
        <f t="shared" ca="1" si="40"/>
        <v>#REF!</v>
      </c>
      <c r="E141" s="2" t="e">
        <f t="shared" ca="1" si="41"/>
        <v>#REF!</v>
      </c>
      <c r="F141" s="2" t="e">
        <f t="shared" ca="1" si="42"/>
        <v>#REF!</v>
      </c>
      <c r="G141" s="2" t="e">
        <f t="shared" ca="1" si="43"/>
        <v>#REF!</v>
      </c>
      <c r="H141" s="2" t="e">
        <f t="shared" ca="1" si="44"/>
        <v>#REF!</v>
      </c>
      <c r="I141" s="8" t="e">
        <f t="shared" ca="1" si="45"/>
        <v>#REF!</v>
      </c>
      <c r="J141" s="110" t="s">
        <v>307</v>
      </c>
      <c r="K141" s="3">
        <v>7</v>
      </c>
    </row>
    <row r="142" spans="2:11" x14ac:dyDescent="0.35">
      <c r="B142" s="10" t="s">
        <v>78</v>
      </c>
      <c r="C142" s="2">
        <v>20</v>
      </c>
      <c r="D142" s="2" t="e">
        <f ca="1">COUNTIF(INDIRECT("'"&amp;$B142&amp;"'!"&amp;$J142),"Significant Positive")</f>
        <v>#REF!</v>
      </c>
      <c r="E142" s="2" t="e">
        <f ca="1">COUNTIF(INDIRECT("'"&amp;$B142&amp;"'!"&amp;$J142),"Significant Negative")</f>
        <v>#REF!</v>
      </c>
      <c r="F142" s="2" t="e">
        <f ca="1">COUNTIF(INDIRECT("'"&amp;$B142&amp;"'!"&amp;$J142),"Minor Positive")</f>
        <v>#REF!</v>
      </c>
      <c r="G142" s="2" t="e">
        <f ca="1">COUNTIF(INDIRECT("'"&amp;$B142&amp;"'!"&amp;$J142),"Minor Negative")</f>
        <v>#REF!</v>
      </c>
      <c r="H142" s="2" t="e">
        <f ca="1">COUNTIF(INDIRECT("'"&amp;$B142&amp;"'!"&amp;$J142),"Neutral")</f>
        <v>#REF!</v>
      </c>
      <c r="I142" s="8" t="e">
        <f ca="1">COUNTIF(INDIRECT("'"&amp;$B142&amp;"'!"&amp;$J142),"Uncertain")</f>
        <v>#REF!</v>
      </c>
      <c r="J142" s="110" t="s">
        <v>308</v>
      </c>
      <c r="K142" s="3">
        <v>7</v>
      </c>
    </row>
    <row r="143" spans="2:11" x14ac:dyDescent="0.35">
      <c r="B143" s="103" t="s">
        <v>79</v>
      </c>
      <c r="C143" s="3">
        <v>1</v>
      </c>
      <c r="D143" s="101" t="e">
        <f ca="1">COUNTIF(INDIRECT("'"&amp;$B143&amp;"'!"&amp;$J143),"Significant Positive")</f>
        <v>#REF!</v>
      </c>
      <c r="E143" s="101" t="e">
        <f ca="1">COUNTIF(INDIRECT("'"&amp;$B143&amp;"'!"&amp;$J143),"Significant Negative")</f>
        <v>#REF!</v>
      </c>
      <c r="F143" s="101" t="e">
        <f ca="1">COUNTIF(INDIRECT("'"&amp;$B143&amp;"'!"&amp;$J143),"Minor Positive")</f>
        <v>#REF!</v>
      </c>
      <c r="G143" s="101" t="e">
        <f ca="1">COUNTIF(INDIRECT("'"&amp;$B143&amp;"'!"&amp;$J143),"Minor Negative")</f>
        <v>#REF!</v>
      </c>
      <c r="H143" s="101" t="e">
        <f ca="1">COUNTIF(INDIRECT("'"&amp;$B143&amp;"'!"&amp;$J143),"Neutral")</f>
        <v>#REF!</v>
      </c>
      <c r="I143" s="102" t="e">
        <f ca="1">COUNTIF(INDIRECT("'"&amp;$B143&amp;"'!"&amp;$J143),"Uncertain")</f>
        <v>#REF!</v>
      </c>
      <c r="J143" s="2" t="s">
        <v>251</v>
      </c>
      <c r="K143" s="3">
        <v>8</v>
      </c>
    </row>
    <row r="144" spans="2:11" x14ac:dyDescent="0.35">
      <c r="B144" s="103" t="s">
        <v>79</v>
      </c>
      <c r="C144" s="3">
        <v>2</v>
      </c>
      <c r="D144" s="3" t="e">
        <f t="shared" ref="D144:D162" ca="1" si="46">COUNTIF(INDIRECT("'"&amp;$B144&amp;"'!"&amp;$J144),"Significant Positive")</f>
        <v>#REF!</v>
      </c>
      <c r="E144" s="3" t="e">
        <f t="shared" ref="E144:E162" ca="1" si="47">COUNTIF(INDIRECT("'"&amp;$B144&amp;"'!"&amp;$J144),"Significant Negative")</f>
        <v>#REF!</v>
      </c>
      <c r="F144" s="3" t="e">
        <f t="shared" ref="F144:F162" ca="1" si="48">COUNTIF(INDIRECT("'"&amp;$B144&amp;"'!"&amp;$J144),"Minor Positive")</f>
        <v>#REF!</v>
      </c>
      <c r="G144" s="3" t="e">
        <f t="shared" ref="G144:G162" ca="1" si="49">COUNTIF(INDIRECT("'"&amp;$B144&amp;"'!"&amp;$J144),"Minor Negative")</f>
        <v>#REF!</v>
      </c>
      <c r="H144" s="3" t="e">
        <f t="shared" ref="H144:H162" ca="1" si="50">COUNTIF(INDIRECT("'"&amp;$B144&amp;"'!"&amp;$J144),"Neutral")</f>
        <v>#REF!</v>
      </c>
      <c r="I144" s="9" t="e">
        <f t="shared" ref="I144:I162" ca="1" si="51">COUNTIF(INDIRECT("'"&amp;$B144&amp;"'!"&amp;$J144),"Uncertain")</f>
        <v>#REF!</v>
      </c>
      <c r="J144" s="2" t="s">
        <v>290</v>
      </c>
      <c r="K144" s="3">
        <v>8</v>
      </c>
    </row>
    <row r="145" spans="2:11" x14ac:dyDescent="0.35">
      <c r="B145" s="103" t="s">
        <v>79</v>
      </c>
      <c r="C145" s="3">
        <v>3</v>
      </c>
      <c r="D145" s="3" t="e">
        <f t="shared" ca="1" si="46"/>
        <v>#REF!</v>
      </c>
      <c r="E145" s="3" t="e">
        <f t="shared" ca="1" si="47"/>
        <v>#REF!</v>
      </c>
      <c r="F145" s="3" t="e">
        <f t="shared" ca="1" si="48"/>
        <v>#REF!</v>
      </c>
      <c r="G145" s="3" t="e">
        <f t="shared" ca="1" si="49"/>
        <v>#REF!</v>
      </c>
      <c r="H145" s="3" t="e">
        <f t="shared" ca="1" si="50"/>
        <v>#REF!</v>
      </c>
      <c r="I145" s="9" t="e">
        <f t="shared" ca="1" si="51"/>
        <v>#REF!</v>
      </c>
      <c r="J145" s="2" t="s">
        <v>291</v>
      </c>
      <c r="K145" s="3">
        <v>8</v>
      </c>
    </row>
    <row r="146" spans="2:11" x14ac:dyDescent="0.35">
      <c r="B146" s="103" t="s">
        <v>79</v>
      </c>
      <c r="C146" s="3">
        <v>4</v>
      </c>
      <c r="D146" s="3" t="e">
        <f t="shared" ca="1" si="46"/>
        <v>#REF!</v>
      </c>
      <c r="E146" s="3" t="e">
        <f t="shared" ca="1" si="47"/>
        <v>#REF!</v>
      </c>
      <c r="F146" s="3" t="e">
        <f t="shared" ca="1" si="48"/>
        <v>#REF!</v>
      </c>
      <c r="G146" s="3" t="e">
        <f t="shared" ca="1" si="49"/>
        <v>#REF!</v>
      </c>
      <c r="H146" s="3" t="e">
        <f t="shared" ca="1" si="50"/>
        <v>#REF!</v>
      </c>
      <c r="I146" s="9" t="e">
        <f t="shared" ca="1" si="51"/>
        <v>#REF!</v>
      </c>
      <c r="J146" s="2" t="s">
        <v>292</v>
      </c>
      <c r="K146" s="3">
        <v>8</v>
      </c>
    </row>
    <row r="147" spans="2:11" x14ac:dyDescent="0.35">
      <c r="B147" s="103" t="s">
        <v>79</v>
      </c>
      <c r="C147" s="3">
        <v>5</v>
      </c>
      <c r="D147" s="3" t="e">
        <f t="shared" ca="1" si="46"/>
        <v>#REF!</v>
      </c>
      <c r="E147" s="3" t="e">
        <f t="shared" ca="1" si="47"/>
        <v>#REF!</v>
      </c>
      <c r="F147" s="3" t="e">
        <f t="shared" ca="1" si="48"/>
        <v>#REF!</v>
      </c>
      <c r="G147" s="3" t="e">
        <f t="shared" ca="1" si="49"/>
        <v>#REF!</v>
      </c>
      <c r="H147" s="3" t="e">
        <f t="shared" ca="1" si="50"/>
        <v>#REF!</v>
      </c>
      <c r="I147" s="9" t="e">
        <f t="shared" ca="1" si="51"/>
        <v>#REF!</v>
      </c>
      <c r="J147" s="2" t="s">
        <v>293</v>
      </c>
      <c r="K147" s="3">
        <v>8</v>
      </c>
    </row>
    <row r="148" spans="2:11" x14ac:dyDescent="0.35">
      <c r="B148" s="103" t="s">
        <v>79</v>
      </c>
      <c r="C148" s="3">
        <v>6</v>
      </c>
      <c r="D148" s="3" t="e">
        <f t="shared" ca="1" si="46"/>
        <v>#REF!</v>
      </c>
      <c r="E148" s="3" t="e">
        <f t="shared" ca="1" si="47"/>
        <v>#REF!</v>
      </c>
      <c r="F148" s="3" t="e">
        <f t="shared" ca="1" si="48"/>
        <v>#REF!</v>
      </c>
      <c r="G148" s="3" t="e">
        <f t="shared" ca="1" si="49"/>
        <v>#REF!</v>
      </c>
      <c r="H148" s="3" t="e">
        <f t="shared" ca="1" si="50"/>
        <v>#REF!</v>
      </c>
      <c r="I148" s="9" t="e">
        <f t="shared" ca="1" si="51"/>
        <v>#REF!</v>
      </c>
      <c r="J148" s="2" t="s">
        <v>294</v>
      </c>
      <c r="K148" s="3">
        <v>8</v>
      </c>
    </row>
    <row r="149" spans="2:11" x14ac:dyDescent="0.35">
      <c r="B149" s="103" t="s">
        <v>79</v>
      </c>
      <c r="C149" s="3">
        <v>7</v>
      </c>
      <c r="D149" s="3" t="e">
        <f t="shared" ca="1" si="46"/>
        <v>#REF!</v>
      </c>
      <c r="E149" s="3" t="e">
        <f t="shared" ca="1" si="47"/>
        <v>#REF!</v>
      </c>
      <c r="F149" s="3" t="e">
        <f t="shared" ca="1" si="48"/>
        <v>#REF!</v>
      </c>
      <c r="G149" s="3" t="e">
        <f t="shared" ca="1" si="49"/>
        <v>#REF!</v>
      </c>
      <c r="H149" s="3" t="e">
        <f t="shared" ca="1" si="50"/>
        <v>#REF!</v>
      </c>
      <c r="I149" s="9" t="e">
        <f t="shared" ca="1" si="51"/>
        <v>#REF!</v>
      </c>
      <c r="J149" s="2" t="s">
        <v>295</v>
      </c>
      <c r="K149" s="3">
        <v>8</v>
      </c>
    </row>
    <row r="150" spans="2:11" x14ac:dyDescent="0.35">
      <c r="B150" s="103" t="s">
        <v>79</v>
      </c>
      <c r="C150" s="3">
        <v>8</v>
      </c>
      <c r="D150" s="3" t="e">
        <f t="shared" ca="1" si="46"/>
        <v>#REF!</v>
      </c>
      <c r="E150" s="3" t="e">
        <f t="shared" ca="1" si="47"/>
        <v>#REF!</v>
      </c>
      <c r="F150" s="3" t="e">
        <f t="shared" ca="1" si="48"/>
        <v>#REF!</v>
      </c>
      <c r="G150" s="3" t="e">
        <f t="shared" ca="1" si="49"/>
        <v>#REF!</v>
      </c>
      <c r="H150" s="3" t="e">
        <f t="shared" ca="1" si="50"/>
        <v>#REF!</v>
      </c>
      <c r="I150" s="9" t="e">
        <f t="shared" ca="1" si="51"/>
        <v>#REF!</v>
      </c>
      <c r="J150" s="2" t="s">
        <v>296</v>
      </c>
      <c r="K150" s="3">
        <v>8</v>
      </c>
    </row>
    <row r="151" spans="2:11" x14ac:dyDescent="0.35">
      <c r="B151" s="103" t="s">
        <v>79</v>
      </c>
      <c r="C151" s="3">
        <v>9</v>
      </c>
      <c r="D151" s="3" t="e">
        <f t="shared" ca="1" si="46"/>
        <v>#REF!</v>
      </c>
      <c r="E151" s="3" t="e">
        <f t="shared" ca="1" si="47"/>
        <v>#REF!</v>
      </c>
      <c r="F151" s="3" t="e">
        <f t="shared" ca="1" si="48"/>
        <v>#REF!</v>
      </c>
      <c r="G151" s="3" t="e">
        <f t="shared" ca="1" si="49"/>
        <v>#REF!</v>
      </c>
      <c r="H151" s="3" t="e">
        <f t="shared" ca="1" si="50"/>
        <v>#REF!</v>
      </c>
      <c r="I151" s="9" t="e">
        <f t="shared" ca="1" si="51"/>
        <v>#REF!</v>
      </c>
      <c r="J151" s="2" t="s">
        <v>297</v>
      </c>
      <c r="K151" s="3">
        <v>8</v>
      </c>
    </row>
    <row r="152" spans="2:11" x14ac:dyDescent="0.35">
      <c r="B152" s="103" t="s">
        <v>79</v>
      </c>
      <c r="C152" s="3">
        <v>10</v>
      </c>
      <c r="D152" s="3" t="e">
        <f t="shared" ca="1" si="46"/>
        <v>#REF!</v>
      </c>
      <c r="E152" s="3" t="e">
        <f t="shared" ca="1" si="47"/>
        <v>#REF!</v>
      </c>
      <c r="F152" s="3" t="e">
        <f t="shared" ca="1" si="48"/>
        <v>#REF!</v>
      </c>
      <c r="G152" s="3" t="e">
        <f t="shared" ca="1" si="49"/>
        <v>#REF!</v>
      </c>
      <c r="H152" s="3" t="e">
        <f t="shared" ca="1" si="50"/>
        <v>#REF!</v>
      </c>
      <c r="I152" s="9" t="e">
        <f t="shared" ca="1" si="51"/>
        <v>#REF!</v>
      </c>
      <c r="J152" s="2" t="s">
        <v>298</v>
      </c>
      <c r="K152" s="3">
        <v>8</v>
      </c>
    </row>
    <row r="153" spans="2:11" x14ac:dyDescent="0.35">
      <c r="B153" s="103" t="s">
        <v>79</v>
      </c>
      <c r="C153" s="3">
        <v>11</v>
      </c>
      <c r="D153" s="3" t="e">
        <f t="shared" ca="1" si="46"/>
        <v>#REF!</v>
      </c>
      <c r="E153" s="3" t="e">
        <f t="shared" ca="1" si="47"/>
        <v>#REF!</v>
      </c>
      <c r="F153" s="3" t="e">
        <f t="shared" ca="1" si="48"/>
        <v>#REF!</v>
      </c>
      <c r="G153" s="3" t="e">
        <f t="shared" ca="1" si="49"/>
        <v>#REF!</v>
      </c>
      <c r="H153" s="3" t="e">
        <f t="shared" ca="1" si="50"/>
        <v>#REF!</v>
      </c>
      <c r="I153" s="9" t="e">
        <f t="shared" ca="1" si="51"/>
        <v>#REF!</v>
      </c>
      <c r="J153" s="2" t="s">
        <v>299</v>
      </c>
      <c r="K153" s="3">
        <v>8</v>
      </c>
    </row>
    <row r="154" spans="2:11" x14ac:dyDescent="0.35">
      <c r="B154" s="103" t="s">
        <v>79</v>
      </c>
      <c r="C154" s="3">
        <v>12</v>
      </c>
      <c r="D154" s="3" t="e">
        <f t="shared" ca="1" si="46"/>
        <v>#REF!</v>
      </c>
      <c r="E154" s="3" t="e">
        <f t="shared" ca="1" si="47"/>
        <v>#REF!</v>
      </c>
      <c r="F154" s="3" t="e">
        <f t="shared" ca="1" si="48"/>
        <v>#REF!</v>
      </c>
      <c r="G154" s="3" t="e">
        <f t="shared" ca="1" si="49"/>
        <v>#REF!</v>
      </c>
      <c r="H154" s="3" t="e">
        <f t="shared" ca="1" si="50"/>
        <v>#REF!</v>
      </c>
      <c r="I154" s="9" t="e">
        <f t="shared" ca="1" si="51"/>
        <v>#REF!</v>
      </c>
      <c r="J154" s="2" t="s">
        <v>300</v>
      </c>
      <c r="K154" s="3">
        <v>8</v>
      </c>
    </row>
    <row r="155" spans="2:11" x14ac:dyDescent="0.35">
      <c r="B155" s="103" t="s">
        <v>79</v>
      </c>
      <c r="C155" s="3">
        <v>13</v>
      </c>
      <c r="D155" s="3" t="e">
        <f t="shared" ca="1" si="46"/>
        <v>#REF!</v>
      </c>
      <c r="E155" s="3" t="e">
        <f t="shared" ca="1" si="47"/>
        <v>#REF!</v>
      </c>
      <c r="F155" s="3" t="e">
        <f t="shared" ca="1" si="48"/>
        <v>#REF!</v>
      </c>
      <c r="G155" s="3" t="e">
        <f t="shared" ca="1" si="49"/>
        <v>#REF!</v>
      </c>
      <c r="H155" s="3" t="e">
        <f t="shared" ca="1" si="50"/>
        <v>#REF!</v>
      </c>
      <c r="I155" s="9" t="e">
        <f t="shared" ca="1" si="51"/>
        <v>#REF!</v>
      </c>
      <c r="J155" s="2" t="s">
        <v>301</v>
      </c>
      <c r="K155" s="3">
        <v>8</v>
      </c>
    </row>
    <row r="156" spans="2:11" x14ac:dyDescent="0.35">
      <c r="B156" s="103" t="s">
        <v>79</v>
      </c>
      <c r="C156" s="3">
        <v>14</v>
      </c>
      <c r="D156" s="3" t="e">
        <f t="shared" ca="1" si="46"/>
        <v>#REF!</v>
      </c>
      <c r="E156" s="3" t="e">
        <f t="shared" ca="1" si="47"/>
        <v>#REF!</v>
      </c>
      <c r="F156" s="3" t="e">
        <f t="shared" ca="1" si="48"/>
        <v>#REF!</v>
      </c>
      <c r="G156" s="3" t="e">
        <f t="shared" ca="1" si="49"/>
        <v>#REF!</v>
      </c>
      <c r="H156" s="3" t="e">
        <f t="shared" ca="1" si="50"/>
        <v>#REF!</v>
      </c>
      <c r="I156" s="9" t="e">
        <f t="shared" ca="1" si="51"/>
        <v>#REF!</v>
      </c>
      <c r="J156" s="2" t="s">
        <v>302</v>
      </c>
      <c r="K156" s="3">
        <v>8</v>
      </c>
    </row>
    <row r="157" spans="2:11" x14ac:dyDescent="0.35">
      <c r="B157" s="103" t="s">
        <v>79</v>
      </c>
      <c r="C157" s="3">
        <v>15</v>
      </c>
      <c r="D157" s="3" t="e">
        <f t="shared" ca="1" si="46"/>
        <v>#REF!</v>
      </c>
      <c r="E157" s="3" t="e">
        <f t="shared" ca="1" si="47"/>
        <v>#REF!</v>
      </c>
      <c r="F157" s="3" t="e">
        <f t="shared" ca="1" si="48"/>
        <v>#REF!</v>
      </c>
      <c r="G157" s="3" t="e">
        <f t="shared" ca="1" si="49"/>
        <v>#REF!</v>
      </c>
      <c r="H157" s="3" t="e">
        <f t="shared" ca="1" si="50"/>
        <v>#REF!</v>
      </c>
      <c r="I157" s="9" t="e">
        <f t="shared" ca="1" si="51"/>
        <v>#REF!</v>
      </c>
      <c r="J157" s="2" t="s">
        <v>303</v>
      </c>
      <c r="K157" s="3">
        <v>8</v>
      </c>
    </row>
    <row r="158" spans="2:11" x14ac:dyDescent="0.35">
      <c r="B158" s="103" t="s">
        <v>79</v>
      </c>
      <c r="C158" s="3">
        <v>16</v>
      </c>
      <c r="D158" s="3" t="e">
        <f t="shared" ca="1" si="46"/>
        <v>#REF!</v>
      </c>
      <c r="E158" s="3" t="e">
        <f t="shared" ca="1" si="47"/>
        <v>#REF!</v>
      </c>
      <c r="F158" s="3" t="e">
        <f t="shared" ca="1" si="48"/>
        <v>#REF!</v>
      </c>
      <c r="G158" s="3" t="e">
        <f t="shared" ca="1" si="49"/>
        <v>#REF!</v>
      </c>
      <c r="H158" s="3" t="e">
        <f t="shared" ca="1" si="50"/>
        <v>#REF!</v>
      </c>
      <c r="I158" s="9" t="e">
        <f t="shared" ca="1" si="51"/>
        <v>#REF!</v>
      </c>
      <c r="J158" s="2" t="s">
        <v>304</v>
      </c>
      <c r="K158" s="3">
        <v>8</v>
      </c>
    </row>
    <row r="159" spans="2:11" x14ac:dyDescent="0.35">
      <c r="B159" s="103" t="s">
        <v>79</v>
      </c>
      <c r="C159" s="3">
        <v>17</v>
      </c>
      <c r="D159" s="3" t="e">
        <f t="shared" ca="1" si="46"/>
        <v>#REF!</v>
      </c>
      <c r="E159" s="3" t="e">
        <f t="shared" ca="1" si="47"/>
        <v>#REF!</v>
      </c>
      <c r="F159" s="3" t="e">
        <f t="shared" ca="1" si="48"/>
        <v>#REF!</v>
      </c>
      <c r="G159" s="3" t="e">
        <f t="shared" ca="1" si="49"/>
        <v>#REF!</v>
      </c>
      <c r="H159" s="3" t="e">
        <f t="shared" ca="1" si="50"/>
        <v>#REF!</v>
      </c>
      <c r="I159" s="9" t="e">
        <f t="shared" ca="1" si="51"/>
        <v>#REF!</v>
      </c>
      <c r="J159" s="2" t="s">
        <v>305</v>
      </c>
      <c r="K159" s="3">
        <v>8</v>
      </c>
    </row>
    <row r="160" spans="2:11" x14ac:dyDescent="0.35">
      <c r="B160" s="103" t="s">
        <v>79</v>
      </c>
      <c r="C160" s="3">
        <v>18</v>
      </c>
      <c r="D160" s="3" t="e">
        <f t="shared" ca="1" si="46"/>
        <v>#REF!</v>
      </c>
      <c r="E160" s="3" t="e">
        <f t="shared" ca="1" si="47"/>
        <v>#REF!</v>
      </c>
      <c r="F160" s="3" t="e">
        <f t="shared" ca="1" si="48"/>
        <v>#REF!</v>
      </c>
      <c r="G160" s="3" t="e">
        <f t="shared" ca="1" si="49"/>
        <v>#REF!</v>
      </c>
      <c r="H160" s="3" t="e">
        <f t="shared" ca="1" si="50"/>
        <v>#REF!</v>
      </c>
      <c r="I160" s="9" t="e">
        <f t="shared" ca="1" si="51"/>
        <v>#REF!</v>
      </c>
      <c r="J160" s="2" t="s">
        <v>306</v>
      </c>
      <c r="K160" s="3">
        <v>8</v>
      </c>
    </row>
    <row r="161" spans="2:11" x14ac:dyDescent="0.35">
      <c r="B161" s="103" t="s">
        <v>79</v>
      </c>
      <c r="C161" s="3">
        <v>19</v>
      </c>
      <c r="D161" s="3" t="e">
        <f t="shared" ca="1" si="46"/>
        <v>#REF!</v>
      </c>
      <c r="E161" s="3" t="e">
        <f t="shared" ca="1" si="47"/>
        <v>#REF!</v>
      </c>
      <c r="F161" s="3" t="e">
        <f t="shared" ca="1" si="48"/>
        <v>#REF!</v>
      </c>
      <c r="G161" s="3" t="e">
        <f t="shared" ca="1" si="49"/>
        <v>#REF!</v>
      </c>
      <c r="H161" s="3" t="e">
        <f t="shared" ca="1" si="50"/>
        <v>#REF!</v>
      </c>
      <c r="I161" s="9" t="e">
        <f t="shared" ca="1" si="51"/>
        <v>#REF!</v>
      </c>
      <c r="J161" s="2" t="s">
        <v>307</v>
      </c>
      <c r="K161" s="3">
        <v>8</v>
      </c>
    </row>
    <row r="162" spans="2:11" x14ac:dyDescent="0.35">
      <c r="B162" s="103" t="s">
        <v>79</v>
      </c>
      <c r="C162" s="3">
        <v>20</v>
      </c>
      <c r="D162" s="3" t="e">
        <f t="shared" ca="1" si="46"/>
        <v>#REF!</v>
      </c>
      <c r="E162" s="3" t="e">
        <f t="shared" ca="1" si="47"/>
        <v>#REF!</v>
      </c>
      <c r="F162" s="3" t="e">
        <f t="shared" ca="1" si="48"/>
        <v>#REF!</v>
      </c>
      <c r="G162" s="3" t="e">
        <f t="shared" ca="1" si="49"/>
        <v>#REF!</v>
      </c>
      <c r="H162" s="3" t="e">
        <f t="shared" ca="1" si="50"/>
        <v>#REF!</v>
      </c>
      <c r="I162" s="9" t="e">
        <f t="shared" ca="1" si="51"/>
        <v>#REF!</v>
      </c>
      <c r="J162" s="2" t="s">
        <v>308</v>
      </c>
      <c r="K162" s="3">
        <v>8</v>
      </c>
    </row>
    <row r="163" spans="2:11" x14ac:dyDescent="0.35">
      <c r="B163" s="10" t="s">
        <v>314</v>
      </c>
      <c r="C163" s="2">
        <v>1</v>
      </c>
      <c r="D163" s="11" t="e">
        <f ca="1">COUNTIF(INDIRECT("'"&amp;$B163&amp;"'!"&amp;$J163),"Significant Positive")</f>
        <v>#REF!</v>
      </c>
      <c r="E163" s="11" t="e">
        <f ca="1">COUNTIF(INDIRECT("'"&amp;$B163&amp;"'!"&amp;$J163),"Significant Negative")</f>
        <v>#REF!</v>
      </c>
      <c r="F163" s="11" t="e">
        <f ca="1">COUNTIF(INDIRECT("'"&amp;$B163&amp;"'!"&amp;$J163),"Minor Positive")</f>
        <v>#REF!</v>
      </c>
      <c r="G163" s="11" t="e">
        <f ca="1">COUNTIF(INDIRECT("'"&amp;$B163&amp;"'!"&amp;$J163),"Minor Negative")</f>
        <v>#REF!</v>
      </c>
      <c r="H163" s="11" t="e">
        <f ca="1">COUNTIF(INDIRECT("'"&amp;$B163&amp;"'!"&amp;$J163),"Neutral")</f>
        <v>#REF!</v>
      </c>
      <c r="I163" s="12" t="e">
        <f ca="1">COUNTIF(INDIRECT("'"&amp;$B163&amp;"'!"&amp;$J163),"Uncertain")</f>
        <v>#REF!</v>
      </c>
      <c r="J163" s="110" t="s">
        <v>251</v>
      </c>
      <c r="K163" s="3">
        <v>9</v>
      </c>
    </row>
    <row r="164" spans="2:11" x14ac:dyDescent="0.35">
      <c r="B164" s="113" t="s">
        <v>314</v>
      </c>
      <c r="C164" s="2">
        <v>2</v>
      </c>
      <c r="D164" s="2" t="e">
        <f t="shared" ref="D164:D182" ca="1" si="52">COUNTIF(INDIRECT("'"&amp;$B164&amp;"'!"&amp;$J164),"Significant Positive")</f>
        <v>#REF!</v>
      </c>
      <c r="E164" s="2" t="e">
        <f t="shared" ref="E164:E182" ca="1" si="53">COUNTIF(INDIRECT("'"&amp;$B164&amp;"'!"&amp;$J164),"Significant Negative")</f>
        <v>#REF!</v>
      </c>
      <c r="F164" s="2" t="e">
        <f t="shared" ref="F164:F182" ca="1" si="54">COUNTIF(INDIRECT("'"&amp;$B164&amp;"'!"&amp;$J164),"Minor Positive")</f>
        <v>#REF!</v>
      </c>
      <c r="G164" s="2" t="e">
        <f t="shared" ref="G164:G182" ca="1" si="55">COUNTIF(INDIRECT("'"&amp;$B164&amp;"'!"&amp;$J164),"Minor Negative")</f>
        <v>#REF!</v>
      </c>
      <c r="H164" s="2" t="e">
        <f t="shared" ref="H164:H182" ca="1" si="56">COUNTIF(INDIRECT("'"&amp;$B164&amp;"'!"&amp;$J164),"Neutral")</f>
        <v>#REF!</v>
      </c>
      <c r="I164" s="8" t="e">
        <f t="shared" ref="I164:I182" ca="1" si="57">COUNTIF(INDIRECT("'"&amp;$B164&amp;"'!"&amp;$J164),"Uncertain")</f>
        <v>#REF!</v>
      </c>
      <c r="J164" s="110" t="s">
        <v>290</v>
      </c>
      <c r="K164" s="3">
        <v>9</v>
      </c>
    </row>
    <row r="165" spans="2:11" x14ac:dyDescent="0.35">
      <c r="B165" s="113" t="s">
        <v>314</v>
      </c>
      <c r="C165" s="2">
        <v>3</v>
      </c>
      <c r="D165" s="2" t="e">
        <f t="shared" ca="1" si="52"/>
        <v>#REF!</v>
      </c>
      <c r="E165" s="2" t="e">
        <f t="shared" ca="1" si="53"/>
        <v>#REF!</v>
      </c>
      <c r="F165" s="2" t="e">
        <f t="shared" ca="1" si="54"/>
        <v>#REF!</v>
      </c>
      <c r="G165" s="2" t="e">
        <f t="shared" ca="1" si="55"/>
        <v>#REF!</v>
      </c>
      <c r="H165" s="2" t="e">
        <f t="shared" ca="1" si="56"/>
        <v>#REF!</v>
      </c>
      <c r="I165" s="8" t="e">
        <f t="shared" ca="1" si="57"/>
        <v>#REF!</v>
      </c>
      <c r="J165" s="110" t="s">
        <v>291</v>
      </c>
      <c r="K165" s="3">
        <v>9</v>
      </c>
    </row>
    <row r="166" spans="2:11" x14ac:dyDescent="0.35">
      <c r="B166" s="113" t="s">
        <v>314</v>
      </c>
      <c r="C166" s="2">
        <v>4</v>
      </c>
      <c r="D166" s="2" t="e">
        <f t="shared" ca="1" si="52"/>
        <v>#REF!</v>
      </c>
      <c r="E166" s="2" t="e">
        <f t="shared" ca="1" si="53"/>
        <v>#REF!</v>
      </c>
      <c r="F166" s="2" t="e">
        <f t="shared" ca="1" si="54"/>
        <v>#REF!</v>
      </c>
      <c r="G166" s="2" t="e">
        <f t="shared" ca="1" si="55"/>
        <v>#REF!</v>
      </c>
      <c r="H166" s="2" t="e">
        <f t="shared" ca="1" si="56"/>
        <v>#REF!</v>
      </c>
      <c r="I166" s="8" t="e">
        <f t="shared" ca="1" si="57"/>
        <v>#REF!</v>
      </c>
      <c r="J166" s="110" t="s">
        <v>292</v>
      </c>
      <c r="K166" s="3">
        <v>9</v>
      </c>
    </row>
    <row r="167" spans="2:11" x14ac:dyDescent="0.35">
      <c r="B167" s="113" t="s">
        <v>314</v>
      </c>
      <c r="C167" s="2">
        <v>5</v>
      </c>
      <c r="D167" s="2" t="e">
        <f t="shared" ca="1" si="52"/>
        <v>#REF!</v>
      </c>
      <c r="E167" s="2" t="e">
        <f t="shared" ca="1" si="53"/>
        <v>#REF!</v>
      </c>
      <c r="F167" s="2" t="e">
        <f t="shared" ca="1" si="54"/>
        <v>#REF!</v>
      </c>
      <c r="G167" s="2" t="e">
        <f t="shared" ca="1" si="55"/>
        <v>#REF!</v>
      </c>
      <c r="H167" s="2" t="e">
        <f t="shared" ca="1" si="56"/>
        <v>#REF!</v>
      </c>
      <c r="I167" s="8" t="e">
        <f t="shared" ca="1" si="57"/>
        <v>#REF!</v>
      </c>
      <c r="J167" s="110" t="s">
        <v>293</v>
      </c>
      <c r="K167" s="3">
        <v>9</v>
      </c>
    </row>
    <row r="168" spans="2:11" x14ac:dyDescent="0.35">
      <c r="B168" s="113" t="s">
        <v>314</v>
      </c>
      <c r="C168" s="2">
        <v>6</v>
      </c>
      <c r="D168" s="2" t="e">
        <f t="shared" ca="1" si="52"/>
        <v>#REF!</v>
      </c>
      <c r="E168" s="2" t="e">
        <f t="shared" ca="1" si="53"/>
        <v>#REF!</v>
      </c>
      <c r="F168" s="2" t="e">
        <f t="shared" ca="1" si="54"/>
        <v>#REF!</v>
      </c>
      <c r="G168" s="2" t="e">
        <f t="shared" ca="1" si="55"/>
        <v>#REF!</v>
      </c>
      <c r="H168" s="2" t="e">
        <f t="shared" ca="1" si="56"/>
        <v>#REF!</v>
      </c>
      <c r="I168" s="8" t="e">
        <f t="shared" ca="1" si="57"/>
        <v>#REF!</v>
      </c>
      <c r="J168" s="110" t="s">
        <v>294</v>
      </c>
      <c r="K168" s="3">
        <v>9</v>
      </c>
    </row>
    <row r="169" spans="2:11" x14ac:dyDescent="0.35">
      <c r="B169" s="113" t="s">
        <v>314</v>
      </c>
      <c r="C169" s="2">
        <v>7</v>
      </c>
      <c r="D169" s="2" t="e">
        <f t="shared" ca="1" si="52"/>
        <v>#REF!</v>
      </c>
      <c r="E169" s="2" t="e">
        <f t="shared" ca="1" si="53"/>
        <v>#REF!</v>
      </c>
      <c r="F169" s="2" t="e">
        <f t="shared" ca="1" si="54"/>
        <v>#REF!</v>
      </c>
      <c r="G169" s="2" t="e">
        <f t="shared" ca="1" si="55"/>
        <v>#REF!</v>
      </c>
      <c r="H169" s="2" t="e">
        <f t="shared" ca="1" si="56"/>
        <v>#REF!</v>
      </c>
      <c r="I169" s="8" t="e">
        <f t="shared" ca="1" si="57"/>
        <v>#REF!</v>
      </c>
      <c r="J169" s="110" t="s">
        <v>295</v>
      </c>
      <c r="K169" s="3">
        <v>9</v>
      </c>
    </row>
    <row r="170" spans="2:11" x14ac:dyDescent="0.35">
      <c r="B170" s="113" t="s">
        <v>314</v>
      </c>
      <c r="C170" s="2">
        <v>8</v>
      </c>
      <c r="D170" s="2" t="e">
        <f t="shared" ca="1" si="52"/>
        <v>#REF!</v>
      </c>
      <c r="E170" s="2" t="e">
        <f t="shared" ca="1" si="53"/>
        <v>#REF!</v>
      </c>
      <c r="F170" s="2" t="e">
        <f t="shared" ca="1" si="54"/>
        <v>#REF!</v>
      </c>
      <c r="G170" s="2" t="e">
        <f t="shared" ca="1" si="55"/>
        <v>#REF!</v>
      </c>
      <c r="H170" s="2" t="e">
        <f t="shared" ca="1" si="56"/>
        <v>#REF!</v>
      </c>
      <c r="I170" s="8" t="e">
        <f t="shared" ca="1" si="57"/>
        <v>#REF!</v>
      </c>
      <c r="J170" s="110" t="s">
        <v>296</v>
      </c>
      <c r="K170" s="3">
        <v>9</v>
      </c>
    </row>
    <row r="171" spans="2:11" x14ac:dyDescent="0.35">
      <c r="B171" s="113" t="s">
        <v>314</v>
      </c>
      <c r="C171" s="2">
        <v>9</v>
      </c>
      <c r="D171" s="2" t="e">
        <f t="shared" ca="1" si="52"/>
        <v>#REF!</v>
      </c>
      <c r="E171" s="2" t="e">
        <f t="shared" ca="1" si="53"/>
        <v>#REF!</v>
      </c>
      <c r="F171" s="2" t="e">
        <f t="shared" ca="1" si="54"/>
        <v>#REF!</v>
      </c>
      <c r="G171" s="2" t="e">
        <f t="shared" ca="1" si="55"/>
        <v>#REF!</v>
      </c>
      <c r="H171" s="2" t="e">
        <f t="shared" ca="1" si="56"/>
        <v>#REF!</v>
      </c>
      <c r="I171" s="8" t="e">
        <f t="shared" ca="1" si="57"/>
        <v>#REF!</v>
      </c>
      <c r="J171" s="110" t="s">
        <v>297</v>
      </c>
      <c r="K171" s="3">
        <v>9</v>
      </c>
    </row>
    <row r="172" spans="2:11" x14ac:dyDescent="0.35">
      <c r="B172" s="113" t="s">
        <v>314</v>
      </c>
      <c r="C172" s="2">
        <v>10</v>
      </c>
      <c r="D172" s="2" t="e">
        <f t="shared" ca="1" si="52"/>
        <v>#REF!</v>
      </c>
      <c r="E172" s="2" t="e">
        <f t="shared" ca="1" si="53"/>
        <v>#REF!</v>
      </c>
      <c r="F172" s="2" t="e">
        <f t="shared" ca="1" si="54"/>
        <v>#REF!</v>
      </c>
      <c r="G172" s="2" t="e">
        <f t="shared" ca="1" si="55"/>
        <v>#REF!</v>
      </c>
      <c r="H172" s="2" t="e">
        <f t="shared" ca="1" si="56"/>
        <v>#REF!</v>
      </c>
      <c r="I172" s="8" t="e">
        <f t="shared" ca="1" si="57"/>
        <v>#REF!</v>
      </c>
      <c r="J172" s="110" t="s">
        <v>298</v>
      </c>
      <c r="K172" s="3">
        <v>9</v>
      </c>
    </row>
    <row r="173" spans="2:11" x14ac:dyDescent="0.35">
      <c r="B173" s="113" t="s">
        <v>314</v>
      </c>
      <c r="C173" s="2">
        <v>11</v>
      </c>
      <c r="D173" s="2" t="e">
        <f t="shared" ca="1" si="52"/>
        <v>#REF!</v>
      </c>
      <c r="E173" s="2" t="e">
        <f t="shared" ca="1" si="53"/>
        <v>#REF!</v>
      </c>
      <c r="F173" s="2" t="e">
        <f t="shared" ca="1" si="54"/>
        <v>#REF!</v>
      </c>
      <c r="G173" s="2" t="e">
        <f t="shared" ca="1" si="55"/>
        <v>#REF!</v>
      </c>
      <c r="H173" s="2" t="e">
        <f t="shared" ca="1" si="56"/>
        <v>#REF!</v>
      </c>
      <c r="I173" s="8" t="e">
        <f t="shared" ca="1" si="57"/>
        <v>#REF!</v>
      </c>
      <c r="J173" s="110" t="s">
        <v>299</v>
      </c>
      <c r="K173" s="3">
        <v>9</v>
      </c>
    </row>
    <row r="174" spans="2:11" x14ac:dyDescent="0.35">
      <c r="B174" s="113" t="s">
        <v>314</v>
      </c>
      <c r="C174" s="2">
        <v>12</v>
      </c>
      <c r="D174" s="2" t="e">
        <f t="shared" ca="1" si="52"/>
        <v>#REF!</v>
      </c>
      <c r="E174" s="2" t="e">
        <f t="shared" ca="1" si="53"/>
        <v>#REF!</v>
      </c>
      <c r="F174" s="2" t="e">
        <f t="shared" ca="1" si="54"/>
        <v>#REF!</v>
      </c>
      <c r="G174" s="2" t="e">
        <f t="shared" ca="1" si="55"/>
        <v>#REF!</v>
      </c>
      <c r="H174" s="2" t="e">
        <f t="shared" ca="1" si="56"/>
        <v>#REF!</v>
      </c>
      <c r="I174" s="8" t="e">
        <f t="shared" ca="1" si="57"/>
        <v>#REF!</v>
      </c>
      <c r="J174" s="110" t="s">
        <v>300</v>
      </c>
      <c r="K174" s="3">
        <v>9</v>
      </c>
    </row>
    <row r="175" spans="2:11" x14ac:dyDescent="0.35">
      <c r="B175" s="113" t="s">
        <v>314</v>
      </c>
      <c r="C175" s="2">
        <v>13</v>
      </c>
      <c r="D175" s="2" t="e">
        <f t="shared" ca="1" si="52"/>
        <v>#REF!</v>
      </c>
      <c r="E175" s="2" t="e">
        <f t="shared" ca="1" si="53"/>
        <v>#REF!</v>
      </c>
      <c r="F175" s="2" t="e">
        <f t="shared" ca="1" si="54"/>
        <v>#REF!</v>
      </c>
      <c r="G175" s="2" t="e">
        <f t="shared" ca="1" si="55"/>
        <v>#REF!</v>
      </c>
      <c r="H175" s="2" t="e">
        <f t="shared" ca="1" si="56"/>
        <v>#REF!</v>
      </c>
      <c r="I175" s="8" t="e">
        <f t="shared" ca="1" si="57"/>
        <v>#REF!</v>
      </c>
      <c r="J175" s="110" t="s">
        <v>301</v>
      </c>
      <c r="K175" s="3">
        <v>9</v>
      </c>
    </row>
    <row r="176" spans="2:11" x14ac:dyDescent="0.35">
      <c r="B176" s="113" t="s">
        <v>314</v>
      </c>
      <c r="C176" s="2">
        <v>14</v>
      </c>
      <c r="D176" s="2" t="e">
        <f t="shared" ca="1" si="52"/>
        <v>#REF!</v>
      </c>
      <c r="E176" s="2" t="e">
        <f t="shared" ca="1" si="53"/>
        <v>#REF!</v>
      </c>
      <c r="F176" s="2" t="e">
        <f t="shared" ca="1" si="54"/>
        <v>#REF!</v>
      </c>
      <c r="G176" s="2" t="e">
        <f t="shared" ca="1" si="55"/>
        <v>#REF!</v>
      </c>
      <c r="H176" s="2" t="e">
        <f t="shared" ca="1" si="56"/>
        <v>#REF!</v>
      </c>
      <c r="I176" s="8" t="e">
        <f t="shared" ca="1" si="57"/>
        <v>#REF!</v>
      </c>
      <c r="J176" s="110" t="s">
        <v>302</v>
      </c>
      <c r="K176" s="3">
        <v>9</v>
      </c>
    </row>
    <row r="177" spans="2:11" x14ac:dyDescent="0.35">
      <c r="B177" s="113" t="s">
        <v>314</v>
      </c>
      <c r="C177" s="2">
        <v>15</v>
      </c>
      <c r="D177" s="2" t="e">
        <f t="shared" ca="1" si="52"/>
        <v>#REF!</v>
      </c>
      <c r="E177" s="2" t="e">
        <f t="shared" ca="1" si="53"/>
        <v>#REF!</v>
      </c>
      <c r="F177" s="2" t="e">
        <f t="shared" ca="1" si="54"/>
        <v>#REF!</v>
      </c>
      <c r="G177" s="2" t="e">
        <f t="shared" ca="1" si="55"/>
        <v>#REF!</v>
      </c>
      <c r="H177" s="2" t="e">
        <f t="shared" ca="1" si="56"/>
        <v>#REF!</v>
      </c>
      <c r="I177" s="8" t="e">
        <f t="shared" ca="1" si="57"/>
        <v>#REF!</v>
      </c>
      <c r="J177" s="110" t="s">
        <v>303</v>
      </c>
      <c r="K177" s="3">
        <v>9</v>
      </c>
    </row>
    <row r="178" spans="2:11" x14ac:dyDescent="0.35">
      <c r="B178" s="113" t="s">
        <v>314</v>
      </c>
      <c r="C178" s="2">
        <v>16</v>
      </c>
      <c r="D178" s="2" t="e">
        <f t="shared" ca="1" si="52"/>
        <v>#REF!</v>
      </c>
      <c r="E178" s="2" t="e">
        <f t="shared" ca="1" si="53"/>
        <v>#REF!</v>
      </c>
      <c r="F178" s="2" t="e">
        <f t="shared" ca="1" si="54"/>
        <v>#REF!</v>
      </c>
      <c r="G178" s="2" t="e">
        <f t="shared" ca="1" si="55"/>
        <v>#REF!</v>
      </c>
      <c r="H178" s="2" t="e">
        <f t="shared" ca="1" si="56"/>
        <v>#REF!</v>
      </c>
      <c r="I178" s="8" t="e">
        <f t="shared" ca="1" si="57"/>
        <v>#REF!</v>
      </c>
      <c r="J178" s="110" t="s">
        <v>304</v>
      </c>
      <c r="K178" s="3">
        <v>9</v>
      </c>
    </row>
    <row r="179" spans="2:11" x14ac:dyDescent="0.35">
      <c r="B179" s="113" t="s">
        <v>314</v>
      </c>
      <c r="C179" s="2">
        <v>17</v>
      </c>
      <c r="D179" s="2" t="e">
        <f t="shared" ca="1" si="52"/>
        <v>#REF!</v>
      </c>
      <c r="E179" s="2" t="e">
        <f t="shared" ca="1" si="53"/>
        <v>#REF!</v>
      </c>
      <c r="F179" s="2" t="e">
        <f t="shared" ca="1" si="54"/>
        <v>#REF!</v>
      </c>
      <c r="G179" s="2" t="e">
        <f t="shared" ca="1" si="55"/>
        <v>#REF!</v>
      </c>
      <c r="H179" s="2" t="e">
        <f t="shared" ca="1" si="56"/>
        <v>#REF!</v>
      </c>
      <c r="I179" s="8" t="e">
        <f t="shared" ca="1" si="57"/>
        <v>#REF!</v>
      </c>
      <c r="J179" s="110" t="s">
        <v>305</v>
      </c>
      <c r="K179" s="3">
        <v>9</v>
      </c>
    </row>
    <row r="180" spans="2:11" x14ac:dyDescent="0.35">
      <c r="B180" s="113" t="s">
        <v>314</v>
      </c>
      <c r="C180" s="2">
        <v>18</v>
      </c>
      <c r="D180" s="2" t="e">
        <f t="shared" ca="1" si="52"/>
        <v>#REF!</v>
      </c>
      <c r="E180" s="2" t="e">
        <f t="shared" ca="1" si="53"/>
        <v>#REF!</v>
      </c>
      <c r="F180" s="2" t="e">
        <f t="shared" ca="1" si="54"/>
        <v>#REF!</v>
      </c>
      <c r="G180" s="2" t="e">
        <f t="shared" ca="1" si="55"/>
        <v>#REF!</v>
      </c>
      <c r="H180" s="2" t="e">
        <f t="shared" ca="1" si="56"/>
        <v>#REF!</v>
      </c>
      <c r="I180" s="8" t="e">
        <f t="shared" ca="1" si="57"/>
        <v>#REF!</v>
      </c>
      <c r="J180" s="110" t="s">
        <v>306</v>
      </c>
      <c r="K180" s="3">
        <v>9</v>
      </c>
    </row>
    <row r="181" spans="2:11" x14ac:dyDescent="0.35">
      <c r="B181" s="113" t="s">
        <v>314</v>
      </c>
      <c r="C181" s="2">
        <v>19</v>
      </c>
      <c r="D181" s="2" t="e">
        <f t="shared" ca="1" si="52"/>
        <v>#REF!</v>
      </c>
      <c r="E181" s="2" t="e">
        <f t="shared" ca="1" si="53"/>
        <v>#REF!</v>
      </c>
      <c r="F181" s="2" t="e">
        <f t="shared" ca="1" si="54"/>
        <v>#REF!</v>
      </c>
      <c r="G181" s="2" t="e">
        <f t="shared" ca="1" si="55"/>
        <v>#REF!</v>
      </c>
      <c r="H181" s="2" t="e">
        <f t="shared" ca="1" si="56"/>
        <v>#REF!</v>
      </c>
      <c r="I181" s="8" t="e">
        <f t="shared" ca="1" si="57"/>
        <v>#REF!</v>
      </c>
      <c r="J181" s="110" t="s">
        <v>307</v>
      </c>
      <c r="K181" s="3">
        <v>9</v>
      </c>
    </row>
    <row r="182" spans="2:11" x14ac:dyDescent="0.35">
      <c r="B182" s="113" t="s">
        <v>314</v>
      </c>
      <c r="C182" s="2">
        <v>20</v>
      </c>
      <c r="D182" s="2" t="e">
        <f t="shared" ca="1" si="52"/>
        <v>#REF!</v>
      </c>
      <c r="E182" s="2" t="e">
        <f t="shared" ca="1" si="53"/>
        <v>#REF!</v>
      </c>
      <c r="F182" s="2" t="e">
        <f t="shared" ca="1" si="54"/>
        <v>#REF!</v>
      </c>
      <c r="G182" s="2" t="e">
        <f t="shared" ca="1" si="55"/>
        <v>#REF!</v>
      </c>
      <c r="H182" s="2" t="e">
        <f t="shared" ca="1" si="56"/>
        <v>#REF!</v>
      </c>
      <c r="I182" s="8" t="e">
        <f t="shared" ca="1" si="57"/>
        <v>#REF!</v>
      </c>
      <c r="J182" s="110" t="s">
        <v>308</v>
      </c>
      <c r="K182" s="3">
        <v>9</v>
      </c>
    </row>
    <row r="183" spans="2:11" x14ac:dyDescent="0.35">
      <c r="B183" s="103" t="s">
        <v>80</v>
      </c>
      <c r="C183" s="3">
        <v>1</v>
      </c>
      <c r="D183" s="101" t="e">
        <f ca="1">COUNTIF(INDIRECT("'"&amp;$B183&amp;"'!"&amp;$J183),"Significant Positive")</f>
        <v>#REF!</v>
      </c>
      <c r="E183" s="101" t="e">
        <f ca="1">COUNTIF(INDIRECT("'"&amp;$B183&amp;"'!"&amp;$J183),"Significant Negative")</f>
        <v>#REF!</v>
      </c>
      <c r="F183" s="101" t="e">
        <f ca="1">COUNTIF(INDIRECT("'"&amp;$B183&amp;"'!"&amp;$J183),"Minor Positive")</f>
        <v>#REF!</v>
      </c>
      <c r="G183" s="101" t="e">
        <f ca="1">COUNTIF(INDIRECT("'"&amp;$B183&amp;"'!"&amp;$J183),"Minor Negative")</f>
        <v>#REF!</v>
      </c>
      <c r="H183" s="101" t="e">
        <f ca="1">COUNTIF(INDIRECT("'"&amp;$B183&amp;"'!"&amp;$J183),"Neutral")</f>
        <v>#REF!</v>
      </c>
      <c r="I183" s="102" t="e">
        <f ca="1">COUNTIF(INDIRECT("'"&amp;$B183&amp;"'!"&amp;$J183),"Uncertain")</f>
        <v>#REF!</v>
      </c>
      <c r="J183" s="110" t="s">
        <v>251</v>
      </c>
      <c r="K183" s="3">
        <v>10</v>
      </c>
    </row>
    <row r="184" spans="2:11" x14ac:dyDescent="0.35">
      <c r="B184" s="103" t="s">
        <v>80</v>
      </c>
      <c r="C184" s="3">
        <v>2</v>
      </c>
      <c r="D184" s="3" t="e">
        <f t="shared" ref="D184:D202" ca="1" si="58">COUNTIF(INDIRECT("'"&amp;$B184&amp;"'!"&amp;$J184),"Significant Positive")</f>
        <v>#REF!</v>
      </c>
      <c r="E184" s="3" t="e">
        <f t="shared" ref="E184:E202" ca="1" si="59">COUNTIF(INDIRECT("'"&amp;$B184&amp;"'!"&amp;$J184),"Significant Negative")</f>
        <v>#REF!</v>
      </c>
      <c r="F184" s="3" t="e">
        <f t="shared" ref="F184:F202" ca="1" si="60">COUNTIF(INDIRECT("'"&amp;$B184&amp;"'!"&amp;$J184),"Minor Positive")</f>
        <v>#REF!</v>
      </c>
      <c r="G184" s="3" t="e">
        <f t="shared" ref="G184:G202" ca="1" si="61">COUNTIF(INDIRECT("'"&amp;$B184&amp;"'!"&amp;$J184),"Minor Negative")</f>
        <v>#REF!</v>
      </c>
      <c r="H184" s="3" t="e">
        <f t="shared" ref="H184:H202" ca="1" si="62">COUNTIF(INDIRECT("'"&amp;$B184&amp;"'!"&amp;$J184),"Neutral")</f>
        <v>#REF!</v>
      </c>
      <c r="I184" s="9" t="e">
        <f t="shared" ref="I184:I202" ca="1" si="63">COUNTIF(INDIRECT("'"&amp;$B184&amp;"'!"&amp;$J184),"Uncertain")</f>
        <v>#REF!</v>
      </c>
      <c r="J184" s="110" t="s">
        <v>290</v>
      </c>
      <c r="K184" s="3">
        <v>10</v>
      </c>
    </row>
    <row r="185" spans="2:11" x14ac:dyDescent="0.35">
      <c r="B185" s="103" t="s">
        <v>80</v>
      </c>
      <c r="C185" s="3">
        <v>3</v>
      </c>
      <c r="D185" s="3" t="e">
        <f t="shared" ca="1" si="58"/>
        <v>#REF!</v>
      </c>
      <c r="E185" s="3" t="e">
        <f t="shared" ca="1" si="59"/>
        <v>#REF!</v>
      </c>
      <c r="F185" s="3" t="e">
        <f t="shared" ca="1" si="60"/>
        <v>#REF!</v>
      </c>
      <c r="G185" s="3" t="e">
        <f t="shared" ca="1" si="61"/>
        <v>#REF!</v>
      </c>
      <c r="H185" s="3" t="e">
        <f t="shared" ca="1" si="62"/>
        <v>#REF!</v>
      </c>
      <c r="I185" s="9" t="e">
        <f t="shared" ca="1" si="63"/>
        <v>#REF!</v>
      </c>
      <c r="J185" s="110" t="s">
        <v>291</v>
      </c>
      <c r="K185" s="3">
        <v>10</v>
      </c>
    </row>
    <row r="186" spans="2:11" x14ac:dyDescent="0.35">
      <c r="B186" s="103" t="s">
        <v>80</v>
      </c>
      <c r="C186" s="3">
        <v>4</v>
      </c>
      <c r="D186" s="3" t="e">
        <f t="shared" ca="1" si="58"/>
        <v>#REF!</v>
      </c>
      <c r="E186" s="3" t="e">
        <f t="shared" ca="1" si="59"/>
        <v>#REF!</v>
      </c>
      <c r="F186" s="3" t="e">
        <f t="shared" ca="1" si="60"/>
        <v>#REF!</v>
      </c>
      <c r="G186" s="3" t="e">
        <f t="shared" ca="1" si="61"/>
        <v>#REF!</v>
      </c>
      <c r="H186" s="3" t="e">
        <f t="shared" ca="1" si="62"/>
        <v>#REF!</v>
      </c>
      <c r="I186" s="9" t="e">
        <f t="shared" ca="1" si="63"/>
        <v>#REF!</v>
      </c>
      <c r="J186" s="110" t="s">
        <v>292</v>
      </c>
      <c r="K186" s="3">
        <v>10</v>
      </c>
    </row>
    <row r="187" spans="2:11" x14ac:dyDescent="0.35">
      <c r="B187" s="103" t="s">
        <v>80</v>
      </c>
      <c r="C187" s="3">
        <v>5</v>
      </c>
      <c r="D187" s="3" t="e">
        <f t="shared" ca="1" si="58"/>
        <v>#REF!</v>
      </c>
      <c r="E187" s="3" t="e">
        <f t="shared" ca="1" si="59"/>
        <v>#REF!</v>
      </c>
      <c r="F187" s="3" t="e">
        <f t="shared" ca="1" si="60"/>
        <v>#REF!</v>
      </c>
      <c r="G187" s="3" t="e">
        <f t="shared" ca="1" si="61"/>
        <v>#REF!</v>
      </c>
      <c r="H187" s="3" t="e">
        <f t="shared" ca="1" si="62"/>
        <v>#REF!</v>
      </c>
      <c r="I187" s="9" t="e">
        <f t="shared" ca="1" si="63"/>
        <v>#REF!</v>
      </c>
      <c r="J187" s="110" t="s">
        <v>293</v>
      </c>
      <c r="K187" s="3">
        <v>10</v>
      </c>
    </row>
    <row r="188" spans="2:11" x14ac:dyDescent="0.35">
      <c r="B188" s="103" t="s">
        <v>80</v>
      </c>
      <c r="C188" s="3">
        <v>6</v>
      </c>
      <c r="D188" s="3" t="e">
        <f t="shared" ca="1" si="58"/>
        <v>#REF!</v>
      </c>
      <c r="E188" s="3" t="e">
        <f t="shared" ca="1" si="59"/>
        <v>#REF!</v>
      </c>
      <c r="F188" s="3" t="e">
        <f t="shared" ca="1" si="60"/>
        <v>#REF!</v>
      </c>
      <c r="G188" s="3" t="e">
        <f t="shared" ca="1" si="61"/>
        <v>#REF!</v>
      </c>
      <c r="H188" s="3" t="e">
        <f t="shared" ca="1" si="62"/>
        <v>#REF!</v>
      </c>
      <c r="I188" s="9" t="e">
        <f t="shared" ca="1" si="63"/>
        <v>#REF!</v>
      </c>
      <c r="J188" s="110" t="s">
        <v>294</v>
      </c>
      <c r="K188" s="3">
        <v>10</v>
      </c>
    </row>
    <row r="189" spans="2:11" x14ac:dyDescent="0.35">
      <c r="B189" s="103" t="s">
        <v>80</v>
      </c>
      <c r="C189" s="3">
        <v>7</v>
      </c>
      <c r="D189" s="3" t="e">
        <f t="shared" ca="1" si="58"/>
        <v>#REF!</v>
      </c>
      <c r="E189" s="3" t="e">
        <f t="shared" ca="1" si="59"/>
        <v>#REF!</v>
      </c>
      <c r="F189" s="3" t="e">
        <f t="shared" ca="1" si="60"/>
        <v>#REF!</v>
      </c>
      <c r="G189" s="3" t="e">
        <f t="shared" ca="1" si="61"/>
        <v>#REF!</v>
      </c>
      <c r="H189" s="3" t="e">
        <f t="shared" ca="1" si="62"/>
        <v>#REF!</v>
      </c>
      <c r="I189" s="9" t="e">
        <f t="shared" ca="1" si="63"/>
        <v>#REF!</v>
      </c>
      <c r="J189" s="110" t="s">
        <v>295</v>
      </c>
      <c r="K189" s="3">
        <v>10</v>
      </c>
    </row>
    <row r="190" spans="2:11" x14ac:dyDescent="0.35">
      <c r="B190" s="103" t="s">
        <v>80</v>
      </c>
      <c r="C190" s="3">
        <v>8</v>
      </c>
      <c r="D190" s="3" t="e">
        <f t="shared" ca="1" si="58"/>
        <v>#REF!</v>
      </c>
      <c r="E190" s="3" t="e">
        <f t="shared" ca="1" si="59"/>
        <v>#REF!</v>
      </c>
      <c r="F190" s="3" t="e">
        <f t="shared" ca="1" si="60"/>
        <v>#REF!</v>
      </c>
      <c r="G190" s="3" t="e">
        <f t="shared" ca="1" si="61"/>
        <v>#REF!</v>
      </c>
      <c r="H190" s="3" t="e">
        <f t="shared" ca="1" si="62"/>
        <v>#REF!</v>
      </c>
      <c r="I190" s="9" t="e">
        <f t="shared" ca="1" si="63"/>
        <v>#REF!</v>
      </c>
      <c r="J190" s="110" t="s">
        <v>296</v>
      </c>
      <c r="K190" s="3">
        <v>10</v>
      </c>
    </row>
    <row r="191" spans="2:11" x14ac:dyDescent="0.35">
      <c r="B191" s="103" t="s">
        <v>80</v>
      </c>
      <c r="C191" s="3">
        <v>9</v>
      </c>
      <c r="D191" s="3" t="e">
        <f t="shared" ca="1" si="58"/>
        <v>#REF!</v>
      </c>
      <c r="E191" s="3" t="e">
        <f t="shared" ca="1" si="59"/>
        <v>#REF!</v>
      </c>
      <c r="F191" s="3" t="e">
        <f t="shared" ca="1" si="60"/>
        <v>#REF!</v>
      </c>
      <c r="G191" s="3" t="e">
        <f t="shared" ca="1" si="61"/>
        <v>#REF!</v>
      </c>
      <c r="H191" s="3" t="e">
        <f t="shared" ca="1" si="62"/>
        <v>#REF!</v>
      </c>
      <c r="I191" s="9" t="e">
        <f t="shared" ca="1" si="63"/>
        <v>#REF!</v>
      </c>
      <c r="J191" s="110" t="s">
        <v>297</v>
      </c>
      <c r="K191" s="3">
        <v>10</v>
      </c>
    </row>
    <row r="192" spans="2:11" x14ac:dyDescent="0.35">
      <c r="B192" s="103" t="s">
        <v>80</v>
      </c>
      <c r="C192" s="3">
        <v>10</v>
      </c>
      <c r="D192" s="3" t="e">
        <f t="shared" ca="1" si="58"/>
        <v>#REF!</v>
      </c>
      <c r="E192" s="3" t="e">
        <f t="shared" ca="1" si="59"/>
        <v>#REF!</v>
      </c>
      <c r="F192" s="3" t="e">
        <f t="shared" ca="1" si="60"/>
        <v>#REF!</v>
      </c>
      <c r="G192" s="3" t="e">
        <f t="shared" ca="1" si="61"/>
        <v>#REF!</v>
      </c>
      <c r="H192" s="3" t="e">
        <f t="shared" ca="1" si="62"/>
        <v>#REF!</v>
      </c>
      <c r="I192" s="9" t="e">
        <f t="shared" ca="1" si="63"/>
        <v>#REF!</v>
      </c>
      <c r="J192" s="110" t="s">
        <v>298</v>
      </c>
      <c r="K192" s="3">
        <v>10</v>
      </c>
    </row>
    <row r="193" spans="2:11" x14ac:dyDescent="0.35">
      <c r="B193" s="103" t="s">
        <v>80</v>
      </c>
      <c r="C193" s="3">
        <v>11</v>
      </c>
      <c r="D193" s="3" t="e">
        <f t="shared" ca="1" si="58"/>
        <v>#REF!</v>
      </c>
      <c r="E193" s="3" t="e">
        <f t="shared" ca="1" si="59"/>
        <v>#REF!</v>
      </c>
      <c r="F193" s="3" t="e">
        <f t="shared" ca="1" si="60"/>
        <v>#REF!</v>
      </c>
      <c r="G193" s="3" t="e">
        <f t="shared" ca="1" si="61"/>
        <v>#REF!</v>
      </c>
      <c r="H193" s="3" t="e">
        <f t="shared" ca="1" si="62"/>
        <v>#REF!</v>
      </c>
      <c r="I193" s="9" t="e">
        <f t="shared" ca="1" si="63"/>
        <v>#REF!</v>
      </c>
      <c r="J193" s="110" t="s">
        <v>299</v>
      </c>
      <c r="K193" s="3">
        <v>10</v>
      </c>
    </row>
    <row r="194" spans="2:11" x14ac:dyDescent="0.35">
      <c r="B194" s="103" t="s">
        <v>80</v>
      </c>
      <c r="C194" s="3">
        <v>12</v>
      </c>
      <c r="D194" s="3" t="e">
        <f t="shared" ca="1" si="58"/>
        <v>#REF!</v>
      </c>
      <c r="E194" s="3" t="e">
        <f t="shared" ca="1" si="59"/>
        <v>#REF!</v>
      </c>
      <c r="F194" s="3" t="e">
        <f t="shared" ca="1" si="60"/>
        <v>#REF!</v>
      </c>
      <c r="G194" s="3" t="e">
        <f t="shared" ca="1" si="61"/>
        <v>#REF!</v>
      </c>
      <c r="H194" s="3" t="e">
        <f t="shared" ca="1" si="62"/>
        <v>#REF!</v>
      </c>
      <c r="I194" s="9" t="e">
        <f t="shared" ca="1" si="63"/>
        <v>#REF!</v>
      </c>
      <c r="J194" s="110" t="s">
        <v>300</v>
      </c>
      <c r="K194" s="3">
        <v>10</v>
      </c>
    </row>
    <row r="195" spans="2:11" x14ac:dyDescent="0.35">
      <c r="B195" s="103" t="s">
        <v>80</v>
      </c>
      <c r="C195" s="3">
        <v>13</v>
      </c>
      <c r="D195" s="3" t="e">
        <f t="shared" ca="1" si="58"/>
        <v>#REF!</v>
      </c>
      <c r="E195" s="3" t="e">
        <f t="shared" ca="1" si="59"/>
        <v>#REF!</v>
      </c>
      <c r="F195" s="3" t="e">
        <f t="shared" ca="1" si="60"/>
        <v>#REF!</v>
      </c>
      <c r="G195" s="3" t="e">
        <f t="shared" ca="1" si="61"/>
        <v>#REF!</v>
      </c>
      <c r="H195" s="3" t="e">
        <f t="shared" ca="1" si="62"/>
        <v>#REF!</v>
      </c>
      <c r="I195" s="9" t="e">
        <f t="shared" ca="1" si="63"/>
        <v>#REF!</v>
      </c>
      <c r="J195" s="110" t="s">
        <v>301</v>
      </c>
      <c r="K195" s="3">
        <v>10</v>
      </c>
    </row>
    <row r="196" spans="2:11" x14ac:dyDescent="0.35">
      <c r="B196" s="103" t="s">
        <v>80</v>
      </c>
      <c r="C196" s="3">
        <v>14</v>
      </c>
      <c r="D196" s="3" t="e">
        <f t="shared" ca="1" si="58"/>
        <v>#REF!</v>
      </c>
      <c r="E196" s="3" t="e">
        <f t="shared" ca="1" si="59"/>
        <v>#REF!</v>
      </c>
      <c r="F196" s="3" t="e">
        <f t="shared" ca="1" si="60"/>
        <v>#REF!</v>
      </c>
      <c r="G196" s="3" t="e">
        <f t="shared" ca="1" si="61"/>
        <v>#REF!</v>
      </c>
      <c r="H196" s="3" t="e">
        <f t="shared" ca="1" si="62"/>
        <v>#REF!</v>
      </c>
      <c r="I196" s="9" t="e">
        <f t="shared" ca="1" si="63"/>
        <v>#REF!</v>
      </c>
      <c r="J196" s="110" t="s">
        <v>302</v>
      </c>
      <c r="K196" s="3">
        <v>10</v>
      </c>
    </row>
    <row r="197" spans="2:11" x14ac:dyDescent="0.35">
      <c r="B197" s="103" t="s">
        <v>80</v>
      </c>
      <c r="C197" s="3">
        <v>15</v>
      </c>
      <c r="D197" s="3" t="e">
        <f t="shared" ca="1" si="58"/>
        <v>#REF!</v>
      </c>
      <c r="E197" s="3" t="e">
        <f t="shared" ca="1" si="59"/>
        <v>#REF!</v>
      </c>
      <c r="F197" s="3" t="e">
        <f t="shared" ca="1" si="60"/>
        <v>#REF!</v>
      </c>
      <c r="G197" s="3" t="e">
        <f t="shared" ca="1" si="61"/>
        <v>#REF!</v>
      </c>
      <c r="H197" s="3" t="e">
        <f t="shared" ca="1" si="62"/>
        <v>#REF!</v>
      </c>
      <c r="I197" s="9" t="e">
        <f t="shared" ca="1" si="63"/>
        <v>#REF!</v>
      </c>
      <c r="J197" s="110" t="s">
        <v>303</v>
      </c>
      <c r="K197" s="3">
        <v>10</v>
      </c>
    </row>
    <row r="198" spans="2:11" x14ac:dyDescent="0.35">
      <c r="B198" s="103" t="s">
        <v>80</v>
      </c>
      <c r="C198" s="3">
        <v>16</v>
      </c>
      <c r="D198" s="3" t="e">
        <f t="shared" ca="1" si="58"/>
        <v>#REF!</v>
      </c>
      <c r="E198" s="3" t="e">
        <f t="shared" ca="1" si="59"/>
        <v>#REF!</v>
      </c>
      <c r="F198" s="3" t="e">
        <f t="shared" ca="1" si="60"/>
        <v>#REF!</v>
      </c>
      <c r="G198" s="3" t="e">
        <f t="shared" ca="1" si="61"/>
        <v>#REF!</v>
      </c>
      <c r="H198" s="3" t="e">
        <f t="shared" ca="1" si="62"/>
        <v>#REF!</v>
      </c>
      <c r="I198" s="9" t="e">
        <f t="shared" ca="1" si="63"/>
        <v>#REF!</v>
      </c>
      <c r="J198" s="110" t="s">
        <v>304</v>
      </c>
      <c r="K198" s="3">
        <v>10</v>
      </c>
    </row>
    <row r="199" spans="2:11" x14ac:dyDescent="0.35">
      <c r="B199" s="103" t="s">
        <v>80</v>
      </c>
      <c r="C199" s="3">
        <v>17</v>
      </c>
      <c r="D199" s="3" t="e">
        <f t="shared" ca="1" si="58"/>
        <v>#REF!</v>
      </c>
      <c r="E199" s="3" t="e">
        <f t="shared" ca="1" si="59"/>
        <v>#REF!</v>
      </c>
      <c r="F199" s="3" t="e">
        <f t="shared" ca="1" si="60"/>
        <v>#REF!</v>
      </c>
      <c r="G199" s="3" t="e">
        <f t="shared" ca="1" si="61"/>
        <v>#REF!</v>
      </c>
      <c r="H199" s="3" t="e">
        <f t="shared" ca="1" si="62"/>
        <v>#REF!</v>
      </c>
      <c r="I199" s="9" t="e">
        <f t="shared" ca="1" si="63"/>
        <v>#REF!</v>
      </c>
      <c r="J199" s="110" t="s">
        <v>305</v>
      </c>
      <c r="K199" s="3">
        <v>10</v>
      </c>
    </row>
    <row r="200" spans="2:11" x14ac:dyDescent="0.35">
      <c r="B200" s="103" t="s">
        <v>80</v>
      </c>
      <c r="C200" s="3">
        <v>18</v>
      </c>
      <c r="D200" s="3" t="e">
        <f t="shared" ca="1" si="58"/>
        <v>#REF!</v>
      </c>
      <c r="E200" s="3" t="e">
        <f t="shared" ca="1" si="59"/>
        <v>#REF!</v>
      </c>
      <c r="F200" s="3" t="e">
        <f t="shared" ca="1" si="60"/>
        <v>#REF!</v>
      </c>
      <c r="G200" s="3" t="e">
        <f t="shared" ca="1" si="61"/>
        <v>#REF!</v>
      </c>
      <c r="H200" s="3" t="e">
        <f t="shared" ca="1" si="62"/>
        <v>#REF!</v>
      </c>
      <c r="I200" s="9" t="e">
        <f t="shared" ca="1" si="63"/>
        <v>#REF!</v>
      </c>
      <c r="J200" s="110" t="s">
        <v>306</v>
      </c>
      <c r="K200" s="3">
        <v>10</v>
      </c>
    </row>
    <row r="201" spans="2:11" x14ac:dyDescent="0.35">
      <c r="B201" s="103" t="s">
        <v>80</v>
      </c>
      <c r="C201" s="3">
        <v>19</v>
      </c>
      <c r="D201" s="3" t="e">
        <f t="shared" ca="1" si="58"/>
        <v>#REF!</v>
      </c>
      <c r="E201" s="3" t="e">
        <f t="shared" ca="1" si="59"/>
        <v>#REF!</v>
      </c>
      <c r="F201" s="3" t="e">
        <f t="shared" ca="1" si="60"/>
        <v>#REF!</v>
      </c>
      <c r="G201" s="3" t="e">
        <f t="shared" ca="1" si="61"/>
        <v>#REF!</v>
      </c>
      <c r="H201" s="3" t="e">
        <f t="shared" ca="1" si="62"/>
        <v>#REF!</v>
      </c>
      <c r="I201" s="9" t="e">
        <f t="shared" ca="1" si="63"/>
        <v>#REF!</v>
      </c>
      <c r="J201" s="110" t="s">
        <v>307</v>
      </c>
      <c r="K201" s="3">
        <v>10</v>
      </c>
    </row>
    <row r="202" spans="2:11" x14ac:dyDescent="0.35">
      <c r="B202" s="103" t="s">
        <v>80</v>
      </c>
      <c r="C202" s="3">
        <v>20</v>
      </c>
      <c r="D202" s="3" t="e">
        <f t="shared" ca="1" si="58"/>
        <v>#REF!</v>
      </c>
      <c r="E202" s="3" t="e">
        <f t="shared" ca="1" si="59"/>
        <v>#REF!</v>
      </c>
      <c r="F202" s="3" t="e">
        <f t="shared" ca="1" si="60"/>
        <v>#REF!</v>
      </c>
      <c r="G202" s="3" t="e">
        <f t="shared" ca="1" si="61"/>
        <v>#REF!</v>
      </c>
      <c r="H202" s="3" t="e">
        <f t="shared" ca="1" si="62"/>
        <v>#REF!</v>
      </c>
      <c r="I202" s="9" t="e">
        <f t="shared" ca="1" si="63"/>
        <v>#REF!</v>
      </c>
      <c r="J202" s="110" t="s">
        <v>308</v>
      </c>
      <c r="K202" s="3">
        <v>10</v>
      </c>
    </row>
    <row r="203" spans="2:11" x14ac:dyDescent="0.35">
      <c r="B203" s="10" t="s">
        <v>81</v>
      </c>
      <c r="C203" s="2">
        <v>1</v>
      </c>
      <c r="D203" s="11" t="e">
        <f ca="1">COUNTIF(INDIRECT("'"&amp;$B203&amp;"'!"&amp;$J203),"Significant Positive")</f>
        <v>#REF!</v>
      </c>
      <c r="E203" s="11" t="e">
        <f ca="1">COUNTIF(INDIRECT("'"&amp;$B203&amp;"'!"&amp;$J203),"Significant Negative")</f>
        <v>#REF!</v>
      </c>
      <c r="F203" s="11" t="e">
        <f ca="1">COUNTIF(INDIRECT("'"&amp;$B203&amp;"'!"&amp;$J203),"Minor Positive")</f>
        <v>#REF!</v>
      </c>
      <c r="G203" s="11" t="e">
        <f ca="1">COUNTIF(INDIRECT("'"&amp;$B203&amp;"'!"&amp;$J203),"Minor Negative")</f>
        <v>#REF!</v>
      </c>
      <c r="H203" s="11" t="e">
        <f ca="1">COUNTIF(INDIRECT("'"&amp;$B203&amp;"'!"&amp;$J203),"Neutral")</f>
        <v>#REF!</v>
      </c>
      <c r="I203" s="12" t="e">
        <f ca="1">COUNTIF(INDIRECT("'"&amp;$B203&amp;"'!"&amp;$J203),"Uncertain")</f>
        <v>#REF!</v>
      </c>
      <c r="J203" s="110" t="s">
        <v>251</v>
      </c>
      <c r="K203" s="3">
        <v>11</v>
      </c>
    </row>
    <row r="204" spans="2:11" x14ac:dyDescent="0.35">
      <c r="B204" s="10" t="s">
        <v>81</v>
      </c>
      <c r="C204" s="2">
        <v>2</v>
      </c>
      <c r="D204" s="2" t="e">
        <f t="shared" ref="D204:D222" ca="1" si="64">COUNTIF(INDIRECT("'"&amp;$B204&amp;"'!"&amp;$J204),"Significant Positive")</f>
        <v>#REF!</v>
      </c>
      <c r="E204" s="2" t="e">
        <f t="shared" ref="E204:E222" ca="1" si="65">COUNTIF(INDIRECT("'"&amp;$B204&amp;"'!"&amp;$J204),"Significant Negative")</f>
        <v>#REF!</v>
      </c>
      <c r="F204" s="2" t="e">
        <f t="shared" ref="F204:F222" ca="1" si="66">COUNTIF(INDIRECT("'"&amp;$B204&amp;"'!"&amp;$J204),"Minor Positive")</f>
        <v>#REF!</v>
      </c>
      <c r="G204" s="2" t="e">
        <f t="shared" ref="G204:G222" ca="1" si="67">COUNTIF(INDIRECT("'"&amp;$B204&amp;"'!"&amp;$J204),"Minor Negative")</f>
        <v>#REF!</v>
      </c>
      <c r="H204" s="2" t="e">
        <f t="shared" ref="H204:H222" ca="1" si="68">COUNTIF(INDIRECT("'"&amp;$B204&amp;"'!"&amp;$J204),"Neutral")</f>
        <v>#REF!</v>
      </c>
      <c r="I204" s="8" t="e">
        <f t="shared" ref="I204:I222" ca="1" si="69">COUNTIF(INDIRECT("'"&amp;$B204&amp;"'!"&amp;$J204),"Uncertain")</f>
        <v>#REF!</v>
      </c>
      <c r="J204" s="110" t="s">
        <v>290</v>
      </c>
      <c r="K204" s="3">
        <v>11</v>
      </c>
    </row>
    <row r="205" spans="2:11" x14ac:dyDescent="0.35">
      <c r="B205" s="10" t="s">
        <v>81</v>
      </c>
      <c r="C205" s="2">
        <v>3</v>
      </c>
      <c r="D205" s="2" t="e">
        <f t="shared" ca="1" si="64"/>
        <v>#REF!</v>
      </c>
      <c r="E205" s="2" t="e">
        <f t="shared" ca="1" si="65"/>
        <v>#REF!</v>
      </c>
      <c r="F205" s="2" t="e">
        <f t="shared" ca="1" si="66"/>
        <v>#REF!</v>
      </c>
      <c r="G205" s="2" t="e">
        <f t="shared" ca="1" si="67"/>
        <v>#REF!</v>
      </c>
      <c r="H205" s="2" t="e">
        <f t="shared" ca="1" si="68"/>
        <v>#REF!</v>
      </c>
      <c r="I205" s="8" t="e">
        <f t="shared" ca="1" si="69"/>
        <v>#REF!</v>
      </c>
      <c r="J205" s="110" t="s">
        <v>291</v>
      </c>
      <c r="K205" s="3">
        <v>11</v>
      </c>
    </row>
    <row r="206" spans="2:11" x14ac:dyDescent="0.35">
      <c r="B206" s="10" t="s">
        <v>81</v>
      </c>
      <c r="C206" s="2">
        <v>4</v>
      </c>
      <c r="D206" s="2" t="e">
        <f t="shared" ca="1" si="64"/>
        <v>#REF!</v>
      </c>
      <c r="E206" s="2" t="e">
        <f t="shared" ca="1" si="65"/>
        <v>#REF!</v>
      </c>
      <c r="F206" s="2" t="e">
        <f t="shared" ca="1" si="66"/>
        <v>#REF!</v>
      </c>
      <c r="G206" s="2" t="e">
        <f t="shared" ca="1" si="67"/>
        <v>#REF!</v>
      </c>
      <c r="H206" s="2" t="e">
        <f t="shared" ca="1" si="68"/>
        <v>#REF!</v>
      </c>
      <c r="I206" s="8" t="e">
        <f t="shared" ca="1" si="69"/>
        <v>#REF!</v>
      </c>
      <c r="J206" s="110" t="s">
        <v>292</v>
      </c>
      <c r="K206" s="3">
        <v>11</v>
      </c>
    </row>
    <row r="207" spans="2:11" x14ac:dyDescent="0.35">
      <c r="B207" s="10" t="s">
        <v>81</v>
      </c>
      <c r="C207" s="2">
        <v>5</v>
      </c>
      <c r="D207" s="2" t="e">
        <f t="shared" ca="1" si="64"/>
        <v>#REF!</v>
      </c>
      <c r="E207" s="2" t="e">
        <f t="shared" ca="1" si="65"/>
        <v>#REF!</v>
      </c>
      <c r="F207" s="2" t="e">
        <f t="shared" ca="1" si="66"/>
        <v>#REF!</v>
      </c>
      <c r="G207" s="2" t="e">
        <f t="shared" ca="1" si="67"/>
        <v>#REF!</v>
      </c>
      <c r="H207" s="2" t="e">
        <f t="shared" ca="1" si="68"/>
        <v>#REF!</v>
      </c>
      <c r="I207" s="8" t="e">
        <f t="shared" ca="1" si="69"/>
        <v>#REF!</v>
      </c>
      <c r="J207" s="110" t="s">
        <v>293</v>
      </c>
      <c r="K207" s="3">
        <v>11</v>
      </c>
    </row>
    <row r="208" spans="2:11" x14ac:dyDescent="0.35">
      <c r="B208" s="10" t="s">
        <v>81</v>
      </c>
      <c r="C208" s="2">
        <v>6</v>
      </c>
      <c r="D208" s="2" t="e">
        <f t="shared" ca="1" si="64"/>
        <v>#REF!</v>
      </c>
      <c r="E208" s="2" t="e">
        <f t="shared" ca="1" si="65"/>
        <v>#REF!</v>
      </c>
      <c r="F208" s="2" t="e">
        <f t="shared" ca="1" si="66"/>
        <v>#REF!</v>
      </c>
      <c r="G208" s="2" t="e">
        <f t="shared" ca="1" si="67"/>
        <v>#REF!</v>
      </c>
      <c r="H208" s="2" t="e">
        <f t="shared" ca="1" si="68"/>
        <v>#REF!</v>
      </c>
      <c r="I208" s="8" t="e">
        <f t="shared" ca="1" si="69"/>
        <v>#REF!</v>
      </c>
      <c r="J208" s="110" t="s">
        <v>294</v>
      </c>
      <c r="K208" s="3">
        <v>11</v>
      </c>
    </row>
    <row r="209" spans="2:11" x14ac:dyDescent="0.35">
      <c r="B209" s="10" t="s">
        <v>81</v>
      </c>
      <c r="C209" s="2">
        <v>7</v>
      </c>
      <c r="D209" s="2" t="e">
        <f t="shared" ca="1" si="64"/>
        <v>#REF!</v>
      </c>
      <c r="E209" s="2" t="e">
        <f t="shared" ca="1" si="65"/>
        <v>#REF!</v>
      </c>
      <c r="F209" s="2" t="e">
        <f t="shared" ca="1" si="66"/>
        <v>#REF!</v>
      </c>
      <c r="G209" s="2" t="e">
        <f t="shared" ca="1" si="67"/>
        <v>#REF!</v>
      </c>
      <c r="H209" s="2" t="e">
        <f t="shared" ca="1" si="68"/>
        <v>#REF!</v>
      </c>
      <c r="I209" s="8" t="e">
        <f t="shared" ca="1" si="69"/>
        <v>#REF!</v>
      </c>
      <c r="J209" s="110" t="s">
        <v>295</v>
      </c>
      <c r="K209" s="3">
        <v>11</v>
      </c>
    </row>
    <row r="210" spans="2:11" x14ac:dyDescent="0.35">
      <c r="B210" s="10" t="s">
        <v>81</v>
      </c>
      <c r="C210" s="2">
        <v>8</v>
      </c>
      <c r="D210" s="2" t="e">
        <f t="shared" ca="1" si="64"/>
        <v>#REF!</v>
      </c>
      <c r="E210" s="2" t="e">
        <f t="shared" ca="1" si="65"/>
        <v>#REF!</v>
      </c>
      <c r="F210" s="2" t="e">
        <f t="shared" ca="1" si="66"/>
        <v>#REF!</v>
      </c>
      <c r="G210" s="2" t="e">
        <f t="shared" ca="1" si="67"/>
        <v>#REF!</v>
      </c>
      <c r="H210" s="2" t="e">
        <f t="shared" ca="1" si="68"/>
        <v>#REF!</v>
      </c>
      <c r="I210" s="8" t="e">
        <f t="shared" ca="1" si="69"/>
        <v>#REF!</v>
      </c>
      <c r="J210" s="110" t="s">
        <v>296</v>
      </c>
      <c r="K210" s="3">
        <v>11</v>
      </c>
    </row>
    <row r="211" spans="2:11" x14ac:dyDescent="0.35">
      <c r="B211" s="10" t="s">
        <v>81</v>
      </c>
      <c r="C211" s="2">
        <v>9</v>
      </c>
      <c r="D211" s="2" t="e">
        <f t="shared" ca="1" si="64"/>
        <v>#REF!</v>
      </c>
      <c r="E211" s="2" t="e">
        <f t="shared" ca="1" si="65"/>
        <v>#REF!</v>
      </c>
      <c r="F211" s="2" t="e">
        <f t="shared" ca="1" si="66"/>
        <v>#REF!</v>
      </c>
      <c r="G211" s="2" t="e">
        <f t="shared" ca="1" si="67"/>
        <v>#REF!</v>
      </c>
      <c r="H211" s="2" t="e">
        <f t="shared" ca="1" si="68"/>
        <v>#REF!</v>
      </c>
      <c r="I211" s="8" t="e">
        <f t="shared" ca="1" si="69"/>
        <v>#REF!</v>
      </c>
      <c r="J211" s="110" t="s">
        <v>297</v>
      </c>
      <c r="K211" s="3">
        <v>11</v>
      </c>
    </row>
    <row r="212" spans="2:11" x14ac:dyDescent="0.35">
      <c r="B212" s="10" t="s">
        <v>81</v>
      </c>
      <c r="C212" s="2">
        <v>10</v>
      </c>
      <c r="D212" s="2" t="e">
        <f t="shared" ca="1" si="64"/>
        <v>#REF!</v>
      </c>
      <c r="E212" s="2" t="e">
        <f t="shared" ca="1" si="65"/>
        <v>#REF!</v>
      </c>
      <c r="F212" s="2" t="e">
        <f t="shared" ca="1" si="66"/>
        <v>#REF!</v>
      </c>
      <c r="G212" s="2" t="e">
        <f t="shared" ca="1" si="67"/>
        <v>#REF!</v>
      </c>
      <c r="H212" s="2" t="e">
        <f t="shared" ca="1" si="68"/>
        <v>#REF!</v>
      </c>
      <c r="I212" s="8" t="e">
        <f t="shared" ca="1" si="69"/>
        <v>#REF!</v>
      </c>
      <c r="J212" s="110" t="s">
        <v>298</v>
      </c>
      <c r="K212" s="3">
        <v>11</v>
      </c>
    </row>
    <row r="213" spans="2:11" x14ac:dyDescent="0.35">
      <c r="B213" s="10" t="s">
        <v>81</v>
      </c>
      <c r="C213" s="2">
        <v>11</v>
      </c>
      <c r="D213" s="2" t="e">
        <f t="shared" ca="1" si="64"/>
        <v>#REF!</v>
      </c>
      <c r="E213" s="2" t="e">
        <f t="shared" ca="1" si="65"/>
        <v>#REF!</v>
      </c>
      <c r="F213" s="2" t="e">
        <f t="shared" ca="1" si="66"/>
        <v>#REF!</v>
      </c>
      <c r="G213" s="2" t="e">
        <f t="shared" ca="1" si="67"/>
        <v>#REF!</v>
      </c>
      <c r="H213" s="2" t="e">
        <f t="shared" ca="1" si="68"/>
        <v>#REF!</v>
      </c>
      <c r="I213" s="8" t="e">
        <f t="shared" ca="1" si="69"/>
        <v>#REF!</v>
      </c>
      <c r="J213" s="110" t="s">
        <v>299</v>
      </c>
      <c r="K213" s="3">
        <v>11</v>
      </c>
    </row>
    <row r="214" spans="2:11" x14ac:dyDescent="0.35">
      <c r="B214" s="10" t="s">
        <v>81</v>
      </c>
      <c r="C214" s="2">
        <v>12</v>
      </c>
      <c r="D214" s="2" t="e">
        <f t="shared" ca="1" si="64"/>
        <v>#REF!</v>
      </c>
      <c r="E214" s="2" t="e">
        <f t="shared" ca="1" si="65"/>
        <v>#REF!</v>
      </c>
      <c r="F214" s="2" t="e">
        <f t="shared" ca="1" si="66"/>
        <v>#REF!</v>
      </c>
      <c r="G214" s="2" t="e">
        <f t="shared" ca="1" si="67"/>
        <v>#REF!</v>
      </c>
      <c r="H214" s="2" t="e">
        <f t="shared" ca="1" si="68"/>
        <v>#REF!</v>
      </c>
      <c r="I214" s="8" t="e">
        <f t="shared" ca="1" si="69"/>
        <v>#REF!</v>
      </c>
      <c r="J214" s="110" t="s">
        <v>300</v>
      </c>
      <c r="K214" s="3">
        <v>11</v>
      </c>
    </row>
    <row r="215" spans="2:11" x14ac:dyDescent="0.35">
      <c r="B215" s="10" t="s">
        <v>81</v>
      </c>
      <c r="C215" s="2">
        <v>13</v>
      </c>
      <c r="D215" s="2" t="e">
        <f t="shared" ca="1" si="64"/>
        <v>#REF!</v>
      </c>
      <c r="E215" s="2" t="e">
        <f t="shared" ca="1" si="65"/>
        <v>#REF!</v>
      </c>
      <c r="F215" s="2" t="e">
        <f t="shared" ca="1" si="66"/>
        <v>#REF!</v>
      </c>
      <c r="G215" s="2" t="e">
        <f t="shared" ca="1" si="67"/>
        <v>#REF!</v>
      </c>
      <c r="H215" s="2" t="e">
        <f t="shared" ca="1" si="68"/>
        <v>#REF!</v>
      </c>
      <c r="I215" s="8" t="e">
        <f t="shared" ca="1" si="69"/>
        <v>#REF!</v>
      </c>
      <c r="J215" s="110" t="s">
        <v>301</v>
      </c>
      <c r="K215" s="3">
        <v>11</v>
      </c>
    </row>
    <row r="216" spans="2:11" x14ac:dyDescent="0.35">
      <c r="B216" s="10" t="s">
        <v>81</v>
      </c>
      <c r="C216" s="2">
        <v>14</v>
      </c>
      <c r="D216" s="2" t="e">
        <f t="shared" ca="1" si="64"/>
        <v>#REF!</v>
      </c>
      <c r="E216" s="2" t="e">
        <f t="shared" ca="1" si="65"/>
        <v>#REF!</v>
      </c>
      <c r="F216" s="2" t="e">
        <f t="shared" ca="1" si="66"/>
        <v>#REF!</v>
      </c>
      <c r="G216" s="2" t="e">
        <f t="shared" ca="1" si="67"/>
        <v>#REF!</v>
      </c>
      <c r="H216" s="2" t="e">
        <f t="shared" ca="1" si="68"/>
        <v>#REF!</v>
      </c>
      <c r="I216" s="8" t="e">
        <f t="shared" ca="1" si="69"/>
        <v>#REF!</v>
      </c>
      <c r="J216" s="110" t="s">
        <v>302</v>
      </c>
      <c r="K216" s="3">
        <v>11</v>
      </c>
    </row>
    <row r="217" spans="2:11" x14ac:dyDescent="0.35">
      <c r="B217" s="10" t="s">
        <v>81</v>
      </c>
      <c r="C217" s="2">
        <v>15</v>
      </c>
      <c r="D217" s="2" t="e">
        <f t="shared" ca="1" si="64"/>
        <v>#REF!</v>
      </c>
      <c r="E217" s="2" t="e">
        <f t="shared" ca="1" si="65"/>
        <v>#REF!</v>
      </c>
      <c r="F217" s="2" t="e">
        <f t="shared" ca="1" si="66"/>
        <v>#REF!</v>
      </c>
      <c r="G217" s="2" t="e">
        <f t="shared" ca="1" si="67"/>
        <v>#REF!</v>
      </c>
      <c r="H217" s="2" t="e">
        <f t="shared" ca="1" si="68"/>
        <v>#REF!</v>
      </c>
      <c r="I217" s="8" t="e">
        <f t="shared" ca="1" si="69"/>
        <v>#REF!</v>
      </c>
      <c r="J217" s="110" t="s">
        <v>303</v>
      </c>
      <c r="K217" s="3">
        <v>11</v>
      </c>
    </row>
    <row r="218" spans="2:11" x14ac:dyDescent="0.35">
      <c r="B218" s="10" t="s">
        <v>81</v>
      </c>
      <c r="C218" s="2">
        <v>16</v>
      </c>
      <c r="D218" s="2" t="e">
        <f t="shared" ca="1" si="64"/>
        <v>#REF!</v>
      </c>
      <c r="E218" s="2" t="e">
        <f t="shared" ca="1" si="65"/>
        <v>#REF!</v>
      </c>
      <c r="F218" s="2" t="e">
        <f t="shared" ca="1" si="66"/>
        <v>#REF!</v>
      </c>
      <c r="G218" s="2" t="e">
        <f t="shared" ca="1" si="67"/>
        <v>#REF!</v>
      </c>
      <c r="H218" s="2" t="e">
        <f t="shared" ca="1" si="68"/>
        <v>#REF!</v>
      </c>
      <c r="I218" s="8" t="e">
        <f t="shared" ca="1" si="69"/>
        <v>#REF!</v>
      </c>
      <c r="J218" s="110" t="s">
        <v>304</v>
      </c>
      <c r="K218" s="3">
        <v>11</v>
      </c>
    </row>
    <row r="219" spans="2:11" x14ac:dyDescent="0.35">
      <c r="B219" s="10" t="s">
        <v>81</v>
      </c>
      <c r="C219" s="2">
        <v>17</v>
      </c>
      <c r="D219" s="2" t="e">
        <f t="shared" ca="1" si="64"/>
        <v>#REF!</v>
      </c>
      <c r="E219" s="2" t="e">
        <f t="shared" ca="1" si="65"/>
        <v>#REF!</v>
      </c>
      <c r="F219" s="2" t="e">
        <f t="shared" ca="1" si="66"/>
        <v>#REF!</v>
      </c>
      <c r="G219" s="2" t="e">
        <f t="shared" ca="1" si="67"/>
        <v>#REF!</v>
      </c>
      <c r="H219" s="2" t="e">
        <f t="shared" ca="1" si="68"/>
        <v>#REF!</v>
      </c>
      <c r="I219" s="8" t="e">
        <f t="shared" ca="1" si="69"/>
        <v>#REF!</v>
      </c>
      <c r="J219" s="110" t="s">
        <v>305</v>
      </c>
      <c r="K219" s="3">
        <v>11</v>
      </c>
    </row>
    <row r="220" spans="2:11" x14ac:dyDescent="0.35">
      <c r="B220" s="10" t="s">
        <v>81</v>
      </c>
      <c r="C220" s="2">
        <v>18</v>
      </c>
      <c r="D220" s="2" t="e">
        <f t="shared" ca="1" si="64"/>
        <v>#REF!</v>
      </c>
      <c r="E220" s="2" t="e">
        <f t="shared" ca="1" si="65"/>
        <v>#REF!</v>
      </c>
      <c r="F220" s="2" t="e">
        <f t="shared" ca="1" si="66"/>
        <v>#REF!</v>
      </c>
      <c r="G220" s="2" t="e">
        <f t="shared" ca="1" si="67"/>
        <v>#REF!</v>
      </c>
      <c r="H220" s="2" t="e">
        <f t="shared" ca="1" si="68"/>
        <v>#REF!</v>
      </c>
      <c r="I220" s="8" t="e">
        <f t="shared" ca="1" si="69"/>
        <v>#REF!</v>
      </c>
      <c r="J220" s="110" t="s">
        <v>306</v>
      </c>
      <c r="K220" s="3">
        <v>11</v>
      </c>
    </row>
    <row r="221" spans="2:11" x14ac:dyDescent="0.35">
      <c r="B221" s="10" t="s">
        <v>81</v>
      </c>
      <c r="C221" s="2">
        <v>19</v>
      </c>
      <c r="D221" s="2" t="e">
        <f t="shared" ca="1" si="64"/>
        <v>#REF!</v>
      </c>
      <c r="E221" s="2" t="e">
        <f t="shared" ca="1" si="65"/>
        <v>#REF!</v>
      </c>
      <c r="F221" s="2" t="e">
        <f t="shared" ca="1" si="66"/>
        <v>#REF!</v>
      </c>
      <c r="G221" s="2" t="e">
        <f t="shared" ca="1" si="67"/>
        <v>#REF!</v>
      </c>
      <c r="H221" s="2" t="e">
        <f t="shared" ca="1" si="68"/>
        <v>#REF!</v>
      </c>
      <c r="I221" s="8" t="e">
        <f t="shared" ca="1" si="69"/>
        <v>#REF!</v>
      </c>
      <c r="J221" s="110" t="s">
        <v>307</v>
      </c>
      <c r="K221" s="3">
        <v>11</v>
      </c>
    </row>
    <row r="222" spans="2:11" x14ac:dyDescent="0.35">
      <c r="B222" s="10" t="s">
        <v>81</v>
      </c>
      <c r="C222" s="2">
        <v>20</v>
      </c>
      <c r="D222" s="2" t="e">
        <f t="shared" ca="1" si="64"/>
        <v>#REF!</v>
      </c>
      <c r="E222" s="2" t="e">
        <f t="shared" ca="1" si="65"/>
        <v>#REF!</v>
      </c>
      <c r="F222" s="2" t="e">
        <f t="shared" ca="1" si="66"/>
        <v>#REF!</v>
      </c>
      <c r="G222" s="2" t="e">
        <f t="shared" ca="1" si="67"/>
        <v>#REF!</v>
      </c>
      <c r="H222" s="2" t="e">
        <f t="shared" ca="1" si="68"/>
        <v>#REF!</v>
      </c>
      <c r="I222" s="8" t="e">
        <f t="shared" ca="1" si="69"/>
        <v>#REF!</v>
      </c>
      <c r="J222" s="110" t="s">
        <v>308</v>
      </c>
      <c r="K222" s="3">
        <v>11</v>
      </c>
    </row>
    <row r="223" spans="2:11" x14ac:dyDescent="0.35">
      <c r="B223" s="103" t="s">
        <v>82</v>
      </c>
      <c r="C223" s="3">
        <v>1</v>
      </c>
      <c r="D223" s="101" t="e">
        <f ca="1">COUNTIF(INDIRECT("'"&amp;$B223&amp;"'!"&amp;$J223),"Significant Positive")</f>
        <v>#REF!</v>
      </c>
      <c r="E223" s="101" t="e">
        <f ca="1">COUNTIF(INDIRECT("'"&amp;$B223&amp;"'!"&amp;$J223),"Significant Negative")</f>
        <v>#REF!</v>
      </c>
      <c r="F223" s="101" t="e">
        <f ca="1">COUNTIF(INDIRECT("'"&amp;$B223&amp;"'!"&amp;$J223),"Minor Positive")</f>
        <v>#REF!</v>
      </c>
      <c r="G223" s="101" t="e">
        <f ca="1">COUNTIF(INDIRECT("'"&amp;$B223&amp;"'!"&amp;$J223),"Minor Negative")</f>
        <v>#REF!</v>
      </c>
      <c r="H223" s="101" t="e">
        <f ca="1">COUNTIF(INDIRECT("'"&amp;$B223&amp;"'!"&amp;$J223),"Neutral")</f>
        <v>#REF!</v>
      </c>
      <c r="I223" s="102" t="e">
        <f ca="1">COUNTIF(INDIRECT("'"&amp;$B223&amp;"'!"&amp;$J223),"Uncertain")</f>
        <v>#REF!</v>
      </c>
      <c r="J223" s="110" t="s">
        <v>251</v>
      </c>
      <c r="K223" s="3">
        <v>12</v>
      </c>
    </row>
    <row r="224" spans="2:11" x14ac:dyDescent="0.35">
      <c r="B224" s="103" t="s">
        <v>82</v>
      </c>
      <c r="C224" s="3">
        <v>2</v>
      </c>
      <c r="D224" s="3" t="e">
        <f t="shared" ref="D224:D242" ca="1" si="70">COUNTIF(INDIRECT("'"&amp;$B224&amp;"'!"&amp;$J224),"Significant Positive")</f>
        <v>#REF!</v>
      </c>
      <c r="E224" s="3" t="e">
        <f t="shared" ref="E224:E242" ca="1" si="71">COUNTIF(INDIRECT("'"&amp;$B224&amp;"'!"&amp;$J224),"Significant Negative")</f>
        <v>#REF!</v>
      </c>
      <c r="F224" s="3" t="e">
        <f t="shared" ref="F224:F242" ca="1" si="72">COUNTIF(INDIRECT("'"&amp;$B224&amp;"'!"&amp;$J224),"Minor Positive")</f>
        <v>#REF!</v>
      </c>
      <c r="G224" s="3" t="e">
        <f t="shared" ref="G224:G242" ca="1" si="73">COUNTIF(INDIRECT("'"&amp;$B224&amp;"'!"&amp;$J224),"Minor Negative")</f>
        <v>#REF!</v>
      </c>
      <c r="H224" s="3" t="e">
        <f t="shared" ref="H224:H242" ca="1" si="74">COUNTIF(INDIRECT("'"&amp;$B224&amp;"'!"&amp;$J224),"Neutral")</f>
        <v>#REF!</v>
      </c>
      <c r="I224" s="9" t="e">
        <f t="shared" ref="I224:I242" ca="1" si="75">COUNTIF(INDIRECT("'"&amp;$B224&amp;"'!"&amp;$J224),"Uncertain")</f>
        <v>#REF!</v>
      </c>
      <c r="J224" s="110" t="s">
        <v>290</v>
      </c>
      <c r="K224" s="3">
        <v>12</v>
      </c>
    </row>
    <row r="225" spans="2:11" x14ac:dyDescent="0.35">
      <c r="B225" s="103" t="s">
        <v>82</v>
      </c>
      <c r="C225" s="3">
        <v>3</v>
      </c>
      <c r="D225" s="3" t="e">
        <f t="shared" ca="1" si="70"/>
        <v>#REF!</v>
      </c>
      <c r="E225" s="3" t="e">
        <f t="shared" ca="1" si="71"/>
        <v>#REF!</v>
      </c>
      <c r="F225" s="3" t="e">
        <f t="shared" ca="1" si="72"/>
        <v>#REF!</v>
      </c>
      <c r="G225" s="3" t="e">
        <f t="shared" ca="1" si="73"/>
        <v>#REF!</v>
      </c>
      <c r="H225" s="3" t="e">
        <f t="shared" ca="1" si="74"/>
        <v>#REF!</v>
      </c>
      <c r="I225" s="9" t="e">
        <f t="shared" ca="1" si="75"/>
        <v>#REF!</v>
      </c>
      <c r="J225" s="110" t="s">
        <v>291</v>
      </c>
      <c r="K225" s="3">
        <v>12</v>
      </c>
    </row>
    <row r="226" spans="2:11" x14ac:dyDescent="0.35">
      <c r="B226" s="103" t="s">
        <v>82</v>
      </c>
      <c r="C226" s="3">
        <v>4</v>
      </c>
      <c r="D226" s="3" t="e">
        <f t="shared" ca="1" si="70"/>
        <v>#REF!</v>
      </c>
      <c r="E226" s="3" t="e">
        <f t="shared" ca="1" si="71"/>
        <v>#REF!</v>
      </c>
      <c r="F226" s="3" t="e">
        <f t="shared" ca="1" si="72"/>
        <v>#REF!</v>
      </c>
      <c r="G226" s="3" t="e">
        <f t="shared" ca="1" si="73"/>
        <v>#REF!</v>
      </c>
      <c r="H226" s="3" t="e">
        <f t="shared" ca="1" si="74"/>
        <v>#REF!</v>
      </c>
      <c r="I226" s="9" t="e">
        <f t="shared" ca="1" si="75"/>
        <v>#REF!</v>
      </c>
      <c r="J226" s="110" t="s">
        <v>292</v>
      </c>
      <c r="K226" s="3">
        <v>12</v>
      </c>
    </row>
    <row r="227" spans="2:11" x14ac:dyDescent="0.35">
      <c r="B227" s="103" t="s">
        <v>82</v>
      </c>
      <c r="C227" s="3">
        <v>5</v>
      </c>
      <c r="D227" s="3" t="e">
        <f t="shared" ca="1" si="70"/>
        <v>#REF!</v>
      </c>
      <c r="E227" s="3" t="e">
        <f t="shared" ca="1" si="71"/>
        <v>#REF!</v>
      </c>
      <c r="F227" s="3" t="e">
        <f t="shared" ca="1" si="72"/>
        <v>#REF!</v>
      </c>
      <c r="G227" s="3" t="e">
        <f t="shared" ca="1" si="73"/>
        <v>#REF!</v>
      </c>
      <c r="H227" s="3" t="e">
        <f t="shared" ca="1" si="74"/>
        <v>#REF!</v>
      </c>
      <c r="I227" s="9" t="e">
        <f t="shared" ca="1" si="75"/>
        <v>#REF!</v>
      </c>
      <c r="J227" s="110" t="s">
        <v>293</v>
      </c>
      <c r="K227" s="3">
        <v>12</v>
      </c>
    </row>
    <row r="228" spans="2:11" x14ac:dyDescent="0.35">
      <c r="B228" s="103" t="s">
        <v>82</v>
      </c>
      <c r="C228" s="3">
        <v>6</v>
      </c>
      <c r="D228" s="3" t="e">
        <f t="shared" ca="1" si="70"/>
        <v>#REF!</v>
      </c>
      <c r="E228" s="3" t="e">
        <f t="shared" ca="1" si="71"/>
        <v>#REF!</v>
      </c>
      <c r="F228" s="3" t="e">
        <f t="shared" ca="1" si="72"/>
        <v>#REF!</v>
      </c>
      <c r="G228" s="3" t="e">
        <f t="shared" ca="1" si="73"/>
        <v>#REF!</v>
      </c>
      <c r="H228" s="3" t="e">
        <f t="shared" ca="1" si="74"/>
        <v>#REF!</v>
      </c>
      <c r="I228" s="9" t="e">
        <f t="shared" ca="1" si="75"/>
        <v>#REF!</v>
      </c>
      <c r="J228" s="110" t="s">
        <v>294</v>
      </c>
      <c r="K228" s="3">
        <v>12</v>
      </c>
    </row>
    <row r="229" spans="2:11" x14ac:dyDescent="0.35">
      <c r="B229" s="103" t="s">
        <v>82</v>
      </c>
      <c r="C229" s="3">
        <v>7</v>
      </c>
      <c r="D229" s="3" t="e">
        <f t="shared" ca="1" si="70"/>
        <v>#REF!</v>
      </c>
      <c r="E229" s="3" t="e">
        <f t="shared" ca="1" si="71"/>
        <v>#REF!</v>
      </c>
      <c r="F229" s="3" t="e">
        <f t="shared" ca="1" si="72"/>
        <v>#REF!</v>
      </c>
      <c r="G229" s="3" t="e">
        <f t="shared" ca="1" si="73"/>
        <v>#REF!</v>
      </c>
      <c r="H229" s="3" t="e">
        <f t="shared" ca="1" si="74"/>
        <v>#REF!</v>
      </c>
      <c r="I229" s="9" t="e">
        <f t="shared" ca="1" si="75"/>
        <v>#REF!</v>
      </c>
      <c r="J229" s="110" t="s">
        <v>295</v>
      </c>
      <c r="K229" s="3">
        <v>12</v>
      </c>
    </row>
    <row r="230" spans="2:11" x14ac:dyDescent="0.35">
      <c r="B230" s="103" t="s">
        <v>82</v>
      </c>
      <c r="C230" s="3">
        <v>8</v>
      </c>
      <c r="D230" s="3" t="e">
        <f t="shared" ca="1" si="70"/>
        <v>#REF!</v>
      </c>
      <c r="E230" s="3" t="e">
        <f t="shared" ca="1" si="71"/>
        <v>#REF!</v>
      </c>
      <c r="F230" s="3" t="e">
        <f t="shared" ca="1" si="72"/>
        <v>#REF!</v>
      </c>
      <c r="G230" s="3" t="e">
        <f t="shared" ca="1" si="73"/>
        <v>#REF!</v>
      </c>
      <c r="H230" s="3" t="e">
        <f t="shared" ca="1" si="74"/>
        <v>#REF!</v>
      </c>
      <c r="I230" s="9" t="e">
        <f t="shared" ca="1" si="75"/>
        <v>#REF!</v>
      </c>
      <c r="J230" s="110" t="s">
        <v>296</v>
      </c>
      <c r="K230" s="3">
        <v>12</v>
      </c>
    </row>
    <row r="231" spans="2:11" x14ac:dyDescent="0.35">
      <c r="B231" s="103" t="s">
        <v>82</v>
      </c>
      <c r="C231" s="3">
        <v>9</v>
      </c>
      <c r="D231" s="3" t="e">
        <f t="shared" ca="1" si="70"/>
        <v>#REF!</v>
      </c>
      <c r="E231" s="3" t="e">
        <f t="shared" ca="1" si="71"/>
        <v>#REF!</v>
      </c>
      <c r="F231" s="3" t="e">
        <f t="shared" ca="1" si="72"/>
        <v>#REF!</v>
      </c>
      <c r="G231" s="3" t="e">
        <f t="shared" ca="1" si="73"/>
        <v>#REF!</v>
      </c>
      <c r="H231" s="3" t="e">
        <f t="shared" ca="1" si="74"/>
        <v>#REF!</v>
      </c>
      <c r="I231" s="9" t="e">
        <f t="shared" ca="1" si="75"/>
        <v>#REF!</v>
      </c>
      <c r="J231" s="110" t="s">
        <v>297</v>
      </c>
      <c r="K231" s="3">
        <v>12</v>
      </c>
    </row>
    <row r="232" spans="2:11" x14ac:dyDescent="0.35">
      <c r="B232" s="103" t="s">
        <v>82</v>
      </c>
      <c r="C232" s="3">
        <v>10</v>
      </c>
      <c r="D232" s="3" t="e">
        <f t="shared" ca="1" si="70"/>
        <v>#REF!</v>
      </c>
      <c r="E232" s="3" t="e">
        <f t="shared" ca="1" si="71"/>
        <v>#REF!</v>
      </c>
      <c r="F232" s="3" t="e">
        <f t="shared" ca="1" si="72"/>
        <v>#REF!</v>
      </c>
      <c r="G232" s="3" t="e">
        <f t="shared" ca="1" si="73"/>
        <v>#REF!</v>
      </c>
      <c r="H232" s="3" t="e">
        <f t="shared" ca="1" si="74"/>
        <v>#REF!</v>
      </c>
      <c r="I232" s="9" t="e">
        <f t="shared" ca="1" si="75"/>
        <v>#REF!</v>
      </c>
      <c r="J232" s="110" t="s">
        <v>298</v>
      </c>
      <c r="K232" s="3">
        <v>12</v>
      </c>
    </row>
    <row r="233" spans="2:11" x14ac:dyDescent="0.35">
      <c r="B233" s="103" t="s">
        <v>82</v>
      </c>
      <c r="C233" s="3">
        <v>11</v>
      </c>
      <c r="D233" s="3" t="e">
        <f t="shared" ca="1" si="70"/>
        <v>#REF!</v>
      </c>
      <c r="E233" s="3" t="e">
        <f t="shared" ca="1" si="71"/>
        <v>#REF!</v>
      </c>
      <c r="F233" s="3" t="e">
        <f t="shared" ca="1" si="72"/>
        <v>#REF!</v>
      </c>
      <c r="G233" s="3" t="e">
        <f t="shared" ca="1" si="73"/>
        <v>#REF!</v>
      </c>
      <c r="H233" s="3" t="e">
        <f t="shared" ca="1" si="74"/>
        <v>#REF!</v>
      </c>
      <c r="I233" s="9" t="e">
        <f t="shared" ca="1" si="75"/>
        <v>#REF!</v>
      </c>
      <c r="J233" s="110" t="s">
        <v>299</v>
      </c>
      <c r="K233" s="3">
        <v>12</v>
      </c>
    </row>
    <row r="234" spans="2:11" x14ac:dyDescent="0.35">
      <c r="B234" s="103" t="s">
        <v>82</v>
      </c>
      <c r="C234" s="3">
        <v>12</v>
      </c>
      <c r="D234" s="3" t="e">
        <f t="shared" ca="1" si="70"/>
        <v>#REF!</v>
      </c>
      <c r="E234" s="3" t="e">
        <f t="shared" ca="1" si="71"/>
        <v>#REF!</v>
      </c>
      <c r="F234" s="3" t="e">
        <f t="shared" ca="1" si="72"/>
        <v>#REF!</v>
      </c>
      <c r="G234" s="3" t="e">
        <f t="shared" ca="1" si="73"/>
        <v>#REF!</v>
      </c>
      <c r="H234" s="3" t="e">
        <f t="shared" ca="1" si="74"/>
        <v>#REF!</v>
      </c>
      <c r="I234" s="9" t="e">
        <f t="shared" ca="1" si="75"/>
        <v>#REF!</v>
      </c>
      <c r="J234" s="110" t="s">
        <v>300</v>
      </c>
      <c r="K234" s="3">
        <v>12</v>
      </c>
    </row>
    <row r="235" spans="2:11" x14ac:dyDescent="0.35">
      <c r="B235" s="103" t="s">
        <v>82</v>
      </c>
      <c r="C235" s="3">
        <v>13</v>
      </c>
      <c r="D235" s="3" t="e">
        <f t="shared" ca="1" si="70"/>
        <v>#REF!</v>
      </c>
      <c r="E235" s="3" t="e">
        <f t="shared" ca="1" si="71"/>
        <v>#REF!</v>
      </c>
      <c r="F235" s="3" t="e">
        <f t="shared" ca="1" si="72"/>
        <v>#REF!</v>
      </c>
      <c r="G235" s="3" t="e">
        <f t="shared" ca="1" si="73"/>
        <v>#REF!</v>
      </c>
      <c r="H235" s="3" t="e">
        <f t="shared" ca="1" si="74"/>
        <v>#REF!</v>
      </c>
      <c r="I235" s="9" t="e">
        <f t="shared" ca="1" si="75"/>
        <v>#REF!</v>
      </c>
      <c r="J235" s="110" t="s">
        <v>301</v>
      </c>
      <c r="K235" s="3">
        <v>12</v>
      </c>
    </row>
    <row r="236" spans="2:11" x14ac:dyDescent="0.35">
      <c r="B236" s="103" t="s">
        <v>82</v>
      </c>
      <c r="C236" s="3">
        <v>14</v>
      </c>
      <c r="D236" s="3" t="e">
        <f t="shared" ca="1" si="70"/>
        <v>#REF!</v>
      </c>
      <c r="E236" s="3" t="e">
        <f t="shared" ca="1" si="71"/>
        <v>#REF!</v>
      </c>
      <c r="F236" s="3" t="e">
        <f t="shared" ca="1" si="72"/>
        <v>#REF!</v>
      </c>
      <c r="G236" s="3" t="e">
        <f t="shared" ca="1" si="73"/>
        <v>#REF!</v>
      </c>
      <c r="H236" s="3" t="e">
        <f t="shared" ca="1" si="74"/>
        <v>#REF!</v>
      </c>
      <c r="I236" s="9" t="e">
        <f t="shared" ca="1" si="75"/>
        <v>#REF!</v>
      </c>
      <c r="J236" s="110" t="s">
        <v>302</v>
      </c>
      <c r="K236" s="3">
        <v>12</v>
      </c>
    </row>
    <row r="237" spans="2:11" x14ac:dyDescent="0.35">
      <c r="B237" s="103" t="s">
        <v>82</v>
      </c>
      <c r="C237" s="3">
        <v>15</v>
      </c>
      <c r="D237" s="3" t="e">
        <f t="shared" ca="1" si="70"/>
        <v>#REF!</v>
      </c>
      <c r="E237" s="3" t="e">
        <f t="shared" ca="1" si="71"/>
        <v>#REF!</v>
      </c>
      <c r="F237" s="3" t="e">
        <f t="shared" ca="1" si="72"/>
        <v>#REF!</v>
      </c>
      <c r="G237" s="3" t="e">
        <f t="shared" ca="1" si="73"/>
        <v>#REF!</v>
      </c>
      <c r="H237" s="3" t="e">
        <f t="shared" ca="1" si="74"/>
        <v>#REF!</v>
      </c>
      <c r="I237" s="9" t="e">
        <f t="shared" ca="1" si="75"/>
        <v>#REF!</v>
      </c>
      <c r="J237" s="110" t="s">
        <v>303</v>
      </c>
      <c r="K237" s="3">
        <v>12</v>
      </c>
    </row>
    <row r="238" spans="2:11" x14ac:dyDescent="0.35">
      <c r="B238" s="103" t="s">
        <v>82</v>
      </c>
      <c r="C238" s="3">
        <v>16</v>
      </c>
      <c r="D238" s="3" t="e">
        <f t="shared" ca="1" si="70"/>
        <v>#REF!</v>
      </c>
      <c r="E238" s="3" t="e">
        <f t="shared" ca="1" si="71"/>
        <v>#REF!</v>
      </c>
      <c r="F238" s="3" t="e">
        <f t="shared" ca="1" si="72"/>
        <v>#REF!</v>
      </c>
      <c r="G238" s="3" t="e">
        <f t="shared" ca="1" si="73"/>
        <v>#REF!</v>
      </c>
      <c r="H238" s="3" t="e">
        <f t="shared" ca="1" si="74"/>
        <v>#REF!</v>
      </c>
      <c r="I238" s="9" t="e">
        <f t="shared" ca="1" si="75"/>
        <v>#REF!</v>
      </c>
      <c r="J238" s="110" t="s">
        <v>304</v>
      </c>
      <c r="K238" s="3">
        <v>12</v>
      </c>
    </row>
    <row r="239" spans="2:11" x14ac:dyDescent="0.35">
      <c r="B239" s="103" t="s">
        <v>82</v>
      </c>
      <c r="C239" s="3">
        <v>17</v>
      </c>
      <c r="D239" s="3" t="e">
        <f t="shared" ca="1" si="70"/>
        <v>#REF!</v>
      </c>
      <c r="E239" s="3" t="e">
        <f t="shared" ca="1" si="71"/>
        <v>#REF!</v>
      </c>
      <c r="F239" s="3" t="e">
        <f t="shared" ca="1" si="72"/>
        <v>#REF!</v>
      </c>
      <c r="G239" s="3" t="e">
        <f t="shared" ca="1" si="73"/>
        <v>#REF!</v>
      </c>
      <c r="H239" s="3" t="e">
        <f t="shared" ca="1" si="74"/>
        <v>#REF!</v>
      </c>
      <c r="I239" s="9" t="e">
        <f t="shared" ca="1" si="75"/>
        <v>#REF!</v>
      </c>
      <c r="J239" s="110" t="s">
        <v>305</v>
      </c>
      <c r="K239" s="3">
        <v>12</v>
      </c>
    </row>
    <row r="240" spans="2:11" x14ac:dyDescent="0.35">
      <c r="B240" s="103" t="s">
        <v>82</v>
      </c>
      <c r="C240" s="3">
        <v>18</v>
      </c>
      <c r="D240" s="3" t="e">
        <f t="shared" ca="1" si="70"/>
        <v>#REF!</v>
      </c>
      <c r="E240" s="3" t="e">
        <f t="shared" ca="1" si="71"/>
        <v>#REF!</v>
      </c>
      <c r="F240" s="3" t="e">
        <f t="shared" ca="1" si="72"/>
        <v>#REF!</v>
      </c>
      <c r="G240" s="3" t="e">
        <f t="shared" ca="1" si="73"/>
        <v>#REF!</v>
      </c>
      <c r="H240" s="3" t="e">
        <f t="shared" ca="1" si="74"/>
        <v>#REF!</v>
      </c>
      <c r="I240" s="9" t="e">
        <f t="shared" ca="1" si="75"/>
        <v>#REF!</v>
      </c>
      <c r="J240" s="110" t="s">
        <v>306</v>
      </c>
      <c r="K240" s="3">
        <v>12</v>
      </c>
    </row>
    <row r="241" spans="2:11" x14ac:dyDescent="0.35">
      <c r="B241" s="103" t="s">
        <v>82</v>
      </c>
      <c r="C241" s="3">
        <v>19</v>
      </c>
      <c r="D241" s="3" t="e">
        <f t="shared" ca="1" si="70"/>
        <v>#REF!</v>
      </c>
      <c r="E241" s="3" t="e">
        <f t="shared" ca="1" si="71"/>
        <v>#REF!</v>
      </c>
      <c r="F241" s="3" t="e">
        <f t="shared" ca="1" si="72"/>
        <v>#REF!</v>
      </c>
      <c r="G241" s="3" t="e">
        <f t="shared" ca="1" si="73"/>
        <v>#REF!</v>
      </c>
      <c r="H241" s="3" t="e">
        <f t="shared" ca="1" si="74"/>
        <v>#REF!</v>
      </c>
      <c r="I241" s="9" t="e">
        <f t="shared" ca="1" si="75"/>
        <v>#REF!</v>
      </c>
      <c r="J241" s="110" t="s">
        <v>307</v>
      </c>
      <c r="K241" s="3">
        <v>12</v>
      </c>
    </row>
    <row r="242" spans="2:11" x14ac:dyDescent="0.35">
      <c r="B242" s="103" t="s">
        <v>82</v>
      </c>
      <c r="C242" s="3">
        <v>20</v>
      </c>
      <c r="D242" s="3" t="e">
        <f t="shared" ca="1" si="70"/>
        <v>#REF!</v>
      </c>
      <c r="E242" s="3" t="e">
        <f t="shared" ca="1" si="71"/>
        <v>#REF!</v>
      </c>
      <c r="F242" s="3" t="e">
        <f t="shared" ca="1" si="72"/>
        <v>#REF!</v>
      </c>
      <c r="G242" s="3" t="e">
        <f t="shared" ca="1" si="73"/>
        <v>#REF!</v>
      </c>
      <c r="H242" s="3" t="e">
        <f t="shared" ca="1" si="74"/>
        <v>#REF!</v>
      </c>
      <c r="I242" s="9" t="e">
        <f t="shared" ca="1" si="75"/>
        <v>#REF!</v>
      </c>
      <c r="J242" s="110" t="s">
        <v>308</v>
      </c>
      <c r="K242" s="3">
        <v>12</v>
      </c>
    </row>
    <row r="243" spans="2:11" x14ac:dyDescent="0.35">
      <c r="B243" s="10" t="s">
        <v>83</v>
      </c>
      <c r="C243" s="2">
        <v>1</v>
      </c>
      <c r="D243" s="11">
        <f ca="1">COUNTIF(INDIRECT("'"&amp;$B243&amp;"'!"&amp;$J243),"Significant Positive")</f>
        <v>0</v>
      </c>
      <c r="E243" s="11">
        <f ca="1">COUNTIF(INDIRECT("'"&amp;$B243&amp;"'!"&amp;$J243),"Significant Negative")</f>
        <v>0</v>
      </c>
      <c r="F243" s="11">
        <f ca="1">COUNTIF(INDIRECT("'"&amp;$B243&amp;"'!"&amp;$J243),"Minor Positive")</f>
        <v>0</v>
      </c>
      <c r="G243" s="11">
        <f ca="1">COUNTIF(INDIRECT("'"&amp;$B243&amp;"'!"&amp;$J243),"Minor Negative")</f>
        <v>0</v>
      </c>
      <c r="H243" s="11">
        <f ca="1">COUNTIF(INDIRECT("'"&amp;$B243&amp;"'!"&amp;$J243),"Neutral")</f>
        <v>1</v>
      </c>
      <c r="I243" s="12">
        <f ca="1">COUNTIF(INDIRECT("'"&amp;$B243&amp;"'!"&amp;$J243),"Uncertain")</f>
        <v>0</v>
      </c>
      <c r="J243" s="110" t="s">
        <v>251</v>
      </c>
      <c r="K243" s="3">
        <v>13</v>
      </c>
    </row>
    <row r="244" spans="2:11" x14ac:dyDescent="0.35">
      <c r="B244" s="10" t="s">
        <v>83</v>
      </c>
      <c r="C244" s="2">
        <v>2</v>
      </c>
      <c r="D244" s="2">
        <f t="shared" ref="D244:D262" ca="1" si="76">COUNTIF(INDIRECT("'"&amp;$B244&amp;"'!"&amp;$J244),"Significant Positive")</f>
        <v>1</v>
      </c>
      <c r="E244" s="2">
        <f t="shared" ref="E244:E262" ca="1" si="77">COUNTIF(INDIRECT("'"&amp;$B244&amp;"'!"&amp;$J244),"Significant Negative")</f>
        <v>0</v>
      </c>
      <c r="F244" s="2">
        <f t="shared" ref="F244:F262" ca="1" si="78">COUNTIF(INDIRECT("'"&amp;$B244&amp;"'!"&amp;$J244),"Minor Positive")</f>
        <v>0</v>
      </c>
      <c r="G244" s="2">
        <f t="shared" ref="G244:G262" ca="1" si="79">COUNTIF(INDIRECT("'"&amp;$B244&amp;"'!"&amp;$J244),"Minor Negative")</f>
        <v>0</v>
      </c>
      <c r="H244" s="2">
        <f t="shared" ref="H244:H262" ca="1" si="80">COUNTIF(INDIRECT("'"&amp;$B244&amp;"'!"&amp;$J244),"Neutral")</f>
        <v>0</v>
      </c>
      <c r="I244" s="8">
        <f t="shared" ref="I244:I262" ca="1" si="81">COUNTIF(INDIRECT("'"&amp;$B244&amp;"'!"&amp;$J244),"Uncertain")</f>
        <v>0</v>
      </c>
      <c r="J244" s="110" t="s">
        <v>290</v>
      </c>
      <c r="K244" s="3">
        <v>13</v>
      </c>
    </row>
    <row r="245" spans="2:11" x14ac:dyDescent="0.35">
      <c r="B245" s="10" t="s">
        <v>83</v>
      </c>
      <c r="C245" s="2">
        <v>3</v>
      </c>
      <c r="D245" s="2">
        <f t="shared" ca="1" si="76"/>
        <v>0</v>
      </c>
      <c r="E245" s="2">
        <f t="shared" ca="1" si="77"/>
        <v>0</v>
      </c>
      <c r="F245" s="2">
        <f t="shared" ca="1" si="78"/>
        <v>0</v>
      </c>
      <c r="G245" s="2">
        <f t="shared" ca="1" si="79"/>
        <v>1</v>
      </c>
      <c r="H245" s="2">
        <f t="shared" ca="1" si="80"/>
        <v>0</v>
      </c>
      <c r="I245" s="8">
        <f t="shared" ca="1" si="81"/>
        <v>0</v>
      </c>
      <c r="J245" s="110" t="s">
        <v>291</v>
      </c>
      <c r="K245" s="3">
        <v>13</v>
      </c>
    </row>
    <row r="246" spans="2:11" x14ac:dyDescent="0.35">
      <c r="B246" s="10" t="s">
        <v>83</v>
      </c>
      <c r="C246" s="2">
        <v>4</v>
      </c>
      <c r="D246" s="2">
        <f t="shared" ca="1" si="76"/>
        <v>0</v>
      </c>
      <c r="E246" s="2">
        <f t="shared" ca="1" si="77"/>
        <v>0</v>
      </c>
      <c r="F246" s="2">
        <f t="shared" ca="1" si="78"/>
        <v>0</v>
      </c>
      <c r="G246" s="2">
        <f t="shared" ca="1" si="79"/>
        <v>0</v>
      </c>
      <c r="H246" s="2">
        <f t="shared" ca="1" si="80"/>
        <v>1</v>
      </c>
      <c r="I246" s="8">
        <f t="shared" ca="1" si="81"/>
        <v>0</v>
      </c>
      <c r="J246" s="110" t="s">
        <v>292</v>
      </c>
      <c r="K246" s="3">
        <v>13</v>
      </c>
    </row>
    <row r="247" spans="2:11" x14ac:dyDescent="0.35">
      <c r="B247" s="10" t="s">
        <v>83</v>
      </c>
      <c r="C247" s="2">
        <v>5</v>
      </c>
      <c r="D247" s="2">
        <f t="shared" ca="1" si="76"/>
        <v>0</v>
      </c>
      <c r="E247" s="2">
        <f t="shared" ca="1" si="77"/>
        <v>0</v>
      </c>
      <c r="F247" s="2">
        <f t="shared" ca="1" si="78"/>
        <v>0</v>
      </c>
      <c r="G247" s="2">
        <f t="shared" ca="1" si="79"/>
        <v>0</v>
      </c>
      <c r="H247" s="2">
        <f t="shared" ca="1" si="80"/>
        <v>1</v>
      </c>
      <c r="I247" s="8">
        <f t="shared" ca="1" si="81"/>
        <v>0</v>
      </c>
      <c r="J247" s="110" t="s">
        <v>293</v>
      </c>
      <c r="K247" s="3">
        <v>13</v>
      </c>
    </row>
    <row r="248" spans="2:11" x14ac:dyDescent="0.35">
      <c r="B248" s="10" t="s">
        <v>83</v>
      </c>
      <c r="C248" s="2">
        <v>6</v>
      </c>
      <c r="D248" s="2">
        <f t="shared" ca="1" si="76"/>
        <v>0</v>
      </c>
      <c r="E248" s="2">
        <f t="shared" ca="1" si="77"/>
        <v>0</v>
      </c>
      <c r="F248" s="2">
        <f t="shared" ca="1" si="78"/>
        <v>1</v>
      </c>
      <c r="G248" s="2">
        <f t="shared" ca="1" si="79"/>
        <v>0</v>
      </c>
      <c r="H248" s="2">
        <f t="shared" ca="1" si="80"/>
        <v>0</v>
      </c>
      <c r="I248" s="8">
        <f t="shared" ca="1" si="81"/>
        <v>0</v>
      </c>
      <c r="J248" s="110" t="s">
        <v>294</v>
      </c>
      <c r="K248" s="3">
        <v>13</v>
      </c>
    </row>
    <row r="249" spans="2:11" x14ac:dyDescent="0.35">
      <c r="B249" s="10" t="s">
        <v>83</v>
      </c>
      <c r="C249" s="2">
        <v>7</v>
      </c>
      <c r="D249" s="2">
        <f t="shared" ca="1" si="76"/>
        <v>0</v>
      </c>
      <c r="E249" s="2">
        <f t="shared" ca="1" si="77"/>
        <v>0</v>
      </c>
      <c r="F249" s="2">
        <f t="shared" ca="1" si="78"/>
        <v>0</v>
      </c>
      <c r="G249" s="2">
        <f t="shared" ca="1" si="79"/>
        <v>0</v>
      </c>
      <c r="H249" s="2">
        <f t="shared" ca="1" si="80"/>
        <v>1</v>
      </c>
      <c r="I249" s="8">
        <f t="shared" ca="1" si="81"/>
        <v>0</v>
      </c>
      <c r="J249" s="110" t="s">
        <v>295</v>
      </c>
      <c r="K249" s="3">
        <v>13</v>
      </c>
    </row>
    <row r="250" spans="2:11" x14ac:dyDescent="0.35">
      <c r="B250" s="10" t="s">
        <v>83</v>
      </c>
      <c r="C250" s="2">
        <v>8</v>
      </c>
      <c r="D250" s="2">
        <f t="shared" ca="1" si="76"/>
        <v>0</v>
      </c>
      <c r="E250" s="2">
        <f t="shared" ca="1" si="77"/>
        <v>0</v>
      </c>
      <c r="F250" s="2">
        <f t="shared" ca="1" si="78"/>
        <v>0</v>
      </c>
      <c r="G250" s="2">
        <f t="shared" ca="1" si="79"/>
        <v>0</v>
      </c>
      <c r="H250" s="2">
        <f t="shared" ca="1" si="80"/>
        <v>1</v>
      </c>
      <c r="I250" s="8">
        <f t="shared" ca="1" si="81"/>
        <v>0</v>
      </c>
      <c r="J250" s="110" t="s">
        <v>296</v>
      </c>
      <c r="K250" s="3">
        <v>13</v>
      </c>
    </row>
    <row r="251" spans="2:11" x14ac:dyDescent="0.35">
      <c r="B251" s="10" t="s">
        <v>83</v>
      </c>
      <c r="C251" s="2">
        <v>9</v>
      </c>
      <c r="D251" s="2">
        <f t="shared" ca="1" si="76"/>
        <v>0</v>
      </c>
      <c r="E251" s="2">
        <f t="shared" ca="1" si="77"/>
        <v>0</v>
      </c>
      <c r="F251" s="2">
        <f t="shared" ca="1" si="78"/>
        <v>0</v>
      </c>
      <c r="G251" s="2">
        <f t="shared" ca="1" si="79"/>
        <v>0</v>
      </c>
      <c r="H251" s="2">
        <f t="shared" ca="1" si="80"/>
        <v>1</v>
      </c>
      <c r="I251" s="8">
        <f t="shared" ca="1" si="81"/>
        <v>0</v>
      </c>
      <c r="J251" s="110" t="s">
        <v>297</v>
      </c>
      <c r="K251" s="3">
        <v>13</v>
      </c>
    </row>
    <row r="252" spans="2:11" x14ac:dyDescent="0.35">
      <c r="B252" s="10" t="s">
        <v>83</v>
      </c>
      <c r="C252" s="2">
        <v>10</v>
      </c>
      <c r="D252" s="2">
        <f t="shared" ca="1" si="76"/>
        <v>1</v>
      </c>
      <c r="E252" s="2">
        <f t="shared" ca="1" si="77"/>
        <v>0</v>
      </c>
      <c r="F252" s="2">
        <f t="shared" ca="1" si="78"/>
        <v>0</v>
      </c>
      <c r="G252" s="2">
        <f t="shared" ca="1" si="79"/>
        <v>0</v>
      </c>
      <c r="H252" s="2">
        <f t="shared" ca="1" si="80"/>
        <v>0</v>
      </c>
      <c r="I252" s="8">
        <f t="shared" ca="1" si="81"/>
        <v>0</v>
      </c>
      <c r="J252" s="110" t="s">
        <v>298</v>
      </c>
      <c r="K252" s="3">
        <v>13</v>
      </c>
    </row>
    <row r="253" spans="2:11" x14ac:dyDescent="0.35">
      <c r="B253" s="10" t="s">
        <v>83</v>
      </c>
      <c r="C253" s="2">
        <v>11</v>
      </c>
      <c r="D253" s="2">
        <f t="shared" ca="1" si="76"/>
        <v>0</v>
      </c>
      <c r="E253" s="2">
        <f t="shared" ca="1" si="77"/>
        <v>0</v>
      </c>
      <c r="F253" s="2">
        <f t="shared" ca="1" si="78"/>
        <v>0</v>
      </c>
      <c r="G253" s="2">
        <f t="shared" ca="1" si="79"/>
        <v>0</v>
      </c>
      <c r="H253" s="2">
        <f t="shared" ca="1" si="80"/>
        <v>1</v>
      </c>
      <c r="I253" s="8">
        <f t="shared" ca="1" si="81"/>
        <v>0</v>
      </c>
      <c r="J253" s="110" t="s">
        <v>299</v>
      </c>
      <c r="K253" s="3">
        <v>13</v>
      </c>
    </row>
    <row r="254" spans="2:11" x14ac:dyDescent="0.35">
      <c r="B254" s="10" t="s">
        <v>83</v>
      </c>
      <c r="C254" s="2">
        <v>12</v>
      </c>
      <c r="D254" s="2">
        <f t="shared" ca="1" si="76"/>
        <v>0</v>
      </c>
      <c r="E254" s="2">
        <f t="shared" ca="1" si="77"/>
        <v>1</v>
      </c>
      <c r="F254" s="2">
        <f t="shared" ca="1" si="78"/>
        <v>0</v>
      </c>
      <c r="G254" s="2">
        <f t="shared" ca="1" si="79"/>
        <v>0</v>
      </c>
      <c r="H254" s="2">
        <f t="shared" ca="1" si="80"/>
        <v>0</v>
      </c>
      <c r="I254" s="8">
        <f t="shared" ca="1" si="81"/>
        <v>0</v>
      </c>
      <c r="J254" s="110" t="s">
        <v>300</v>
      </c>
      <c r="K254" s="3">
        <v>13</v>
      </c>
    </row>
    <row r="255" spans="2:11" x14ac:dyDescent="0.35">
      <c r="B255" s="10" t="s">
        <v>83</v>
      </c>
      <c r="C255" s="2">
        <v>13</v>
      </c>
      <c r="D255" s="2">
        <f t="shared" ca="1" si="76"/>
        <v>0</v>
      </c>
      <c r="E255" s="2">
        <f t="shared" ca="1" si="77"/>
        <v>0</v>
      </c>
      <c r="F255" s="2">
        <f t="shared" ca="1" si="78"/>
        <v>1</v>
      </c>
      <c r="G255" s="2">
        <f t="shared" ca="1" si="79"/>
        <v>0</v>
      </c>
      <c r="H255" s="2">
        <f t="shared" ca="1" si="80"/>
        <v>0</v>
      </c>
      <c r="I255" s="8">
        <f t="shared" ca="1" si="81"/>
        <v>0</v>
      </c>
      <c r="J255" s="110" t="s">
        <v>301</v>
      </c>
      <c r="K255" s="3">
        <v>13</v>
      </c>
    </row>
    <row r="256" spans="2:11" x14ac:dyDescent="0.35">
      <c r="B256" s="10" t="s">
        <v>83</v>
      </c>
      <c r="C256" s="2">
        <v>14</v>
      </c>
      <c r="D256" s="2">
        <f t="shared" ca="1" si="76"/>
        <v>0</v>
      </c>
      <c r="E256" s="2">
        <f t="shared" ca="1" si="77"/>
        <v>0</v>
      </c>
      <c r="F256" s="2">
        <f t="shared" ca="1" si="78"/>
        <v>1</v>
      </c>
      <c r="G256" s="2">
        <f t="shared" ca="1" si="79"/>
        <v>0</v>
      </c>
      <c r="H256" s="2">
        <f t="shared" ca="1" si="80"/>
        <v>0</v>
      </c>
      <c r="I256" s="8">
        <f t="shared" ca="1" si="81"/>
        <v>0</v>
      </c>
      <c r="J256" s="110" t="s">
        <v>302</v>
      </c>
      <c r="K256" s="3">
        <v>13</v>
      </c>
    </row>
    <row r="257" spans="2:11" x14ac:dyDescent="0.35">
      <c r="B257" s="10" t="s">
        <v>83</v>
      </c>
      <c r="C257" s="2">
        <v>15</v>
      </c>
      <c r="D257" s="2">
        <f t="shared" ca="1" si="76"/>
        <v>0</v>
      </c>
      <c r="E257" s="2">
        <f t="shared" ca="1" si="77"/>
        <v>0</v>
      </c>
      <c r="F257" s="2">
        <f t="shared" ca="1" si="78"/>
        <v>0</v>
      </c>
      <c r="G257" s="2">
        <f t="shared" ca="1" si="79"/>
        <v>0</v>
      </c>
      <c r="H257" s="2">
        <f t="shared" ca="1" si="80"/>
        <v>1</v>
      </c>
      <c r="I257" s="8">
        <f t="shared" ca="1" si="81"/>
        <v>0</v>
      </c>
      <c r="J257" s="110" t="s">
        <v>303</v>
      </c>
      <c r="K257" s="3">
        <v>13</v>
      </c>
    </row>
    <row r="258" spans="2:11" x14ac:dyDescent="0.35">
      <c r="B258" s="10" t="s">
        <v>83</v>
      </c>
      <c r="C258" s="2">
        <v>16</v>
      </c>
      <c r="D258" s="2">
        <f t="shared" ca="1" si="76"/>
        <v>0</v>
      </c>
      <c r="E258" s="2">
        <f t="shared" ca="1" si="77"/>
        <v>0</v>
      </c>
      <c r="F258" s="2">
        <f t="shared" ca="1" si="78"/>
        <v>1</v>
      </c>
      <c r="G258" s="2">
        <f t="shared" ca="1" si="79"/>
        <v>0</v>
      </c>
      <c r="H258" s="2">
        <f t="shared" ca="1" si="80"/>
        <v>0</v>
      </c>
      <c r="I258" s="8">
        <f t="shared" ca="1" si="81"/>
        <v>0</v>
      </c>
      <c r="J258" s="110" t="s">
        <v>304</v>
      </c>
      <c r="K258" s="3">
        <v>13</v>
      </c>
    </row>
    <row r="259" spans="2:11" x14ac:dyDescent="0.35">
      <c r="B259" s="10" t="s">
        <v>83</v>
      </c>
      <c r="C259" s="2">
        <v>17</v>
      </c>
      <c r="D259" s="2">
        <f t="shared" ca="1" si="76"/>
        <v>1</v>
      </c>
      <c r="E259" s="2">
        <f t="shared" ca="1" si="77"/>
        <v>0</v>
      </c>
      <c r="F259" s="2">
        <f t="shared" ca="1" si="78"/>
        <v>0</v>
      </c>
      <c r="G259" s="2">
        <f t="shared" ca="1" si="79"/>
        <v>0</v>
      </c>
      <c r="H259" s="2">
        <f t="shared" ca="1" si="80"/>
        <v>0</v>
      </c>
      <c r="I259" s="8">
        <f t="shared" ca="1" si="81"/>
        <v>0</v>
      </c>
      <c r="J259" s="110" t="s">
        <v>305</v>
      </c>
      <c r="K259" s="3">
        <v>13</v>
      </c>
    </row>
    <row r="260" spans="2:11" x14ac:dyDescent="0.35">
      <c r="B260" s="10" t="s">
        <v>83</v>
      </c>
      <c r="C260" s="2">
        <v>18</v>
      </c>
      <c r="D260" s="2">
        <f t="shared" ca="1" si="76"/>
        <v>1</v>
      </c>
      <c r="E260" s="2">
        <f t="shared" ca="1" si="77"/>
        <v>0</v>
      </c>
      <c r="F260" s="2">
        <f t="shared" ca="1" si="78"/>
        <v>0</v>
      </c>
      <c r="G260" s="2">
        <f t="shared" ca="1" si="79"/>
        <v>0</v>
      </c>
      <c r="H260" s="2">
        <f t="shared" ca="1" si="80"/>
        <v>0</v>
      </c>
      <c r="I260" s="8">
        <f t="shared" ca="1" si="81"/>
        <v>0</v>
      </c>
      <c r="J260" s="110" t="s">
        <v>306</v>
      </c>
      <c r="K260" s="3">
        <v>13</v>
      </c>
    </row>
    <row r="261" spans="2:11" x14ac:dyDescent="0.35">
      <c r="B261" s="10" t="s">
        <v>83</v>
      </c>
      <c r="C261" s="2">
        <v>19</v>
      </c>
      <c r="D261" s="2">
        <f t="shared" ca="1" si="76"/>
        <v>0</v>
      </c>
      <c r="E261" s="2">
        <f t="shared" ca="1" si="77"/>
        <v>0</v>
      </c>
      <c r="F261" s="2">
        <f t="shared" ca="1" si="78"/>
        <v>0</v>
      </c>
      <c r="G261" s="2">
        <f t="shared" ca="1" si="79"/>
        <v>0</v>
      </c>
      <c r="H261" s="2">
        <f t="shared" ca="1" si="80"/>
        <v>0</v>
      </c>
      <c r="I261" s="8">
        <f t="shared" ca="1" si="81"/>
        <v>0</v>
      </c>
      <c r="J261" s="110" t="s">
        <v>307</v>
      </c>
      <c r="K261" s="3">
        <v>13</v>
      </c>
    </row>
    <row r="262" spans="2:11" x14ac:dyDescent="0.35">
      <c r="B262" s="10" t="s">
        <v>83</v>
      </c>
      <c r="C262" s="2">
        <v>20</v>
      </c>
      <c r="D262" s="2">
        <f t="shared" ca="1" si="76"/>
        <v>0</v>
      </c>
      <c r="E262" s="2">
        <f t="shared" ca="1" si="77"/>
        <v>0</v>
      </c>
      <c r="F262" s="2">
        <f t="shared" ca="1" si="78"/>
        <v>0</v>
      </c>
      <c r="G262" s="2">
        <f t="shared" ca="1" si="79"/>
        <v>0</v>
      </c>
      <c r="H262" s="2">
        <f t="shared" ca="1" si="80"/>
        <v>0</v>
      </c>
      <c r="I262" s="8">
        <f t="shared" ca="1" si="81"/>
        <v>0</v>
      </c>
      <c r="J262" s="110" t="s">
        <v>308</v>
      </c>
      <c r="K262" s="3">
        <v>13</v>
      </c>
    </row>
    <row r="263" spans="2:11" x14ac:dyDescent="0.35">
      <c r="B263" s="103" t="s">
        <v>84</v>
      </c>
      <c r="C263" s="3">
        <v>1</v>
      </c>
      <c r="D263" s="101" t="e">
        <f ca="1">COUNTIF(INDIRECT("'"&amp;$B263&amp;"'!"&amp;$J263),"Significant Positive")</f>
        <v>#REF!</v>
      </c>
      <c r="E263" s="101" t="e">
        <f ca="1">COUNTIF(INDIRECT("'"&amp;$B263&amp;"'!"&amp;$J263),"Significant Negative")</f>
        <v>#REF!</v>
      </c>
      <c r="F263" s="101" t="e">
        <f ca="1">COUNTIF(INDIRECT("'"&amp;$B263&amp;"'!"&amp;$J263),"Minor Positive")</f>
        <v>#REF!</v>
      </c>
      <c r="G263" s="101" t="e">
        <f ca="1">COUNTIF(INDIRECT("'"&amp;$B263&amp;"'!"&amp;$J263),"Minor Negative")</f>
        <v>#REF!</v>
      </c>
      <c r="H263" s="101" t="e">
        <f ca="1">COUNTIF(INDIRECT("'"&amp;$B263&amp;"'!"&amp;$J263),"Neutral")</f>
        <v>#REF!</v>
      </c>
      <c r="I263" s="102" t="e">
        <f ca="1">COUNTIF(INDIRECT("'"&amp;$B263&amp;"'!"&amp;$J263),"Uncertain")</f>
        <v>#REF!</v>
      </c>
      <c r="J263" s="110" t="s">
        <v>251</v>
      </c>
      <c r="K263" s="3">
        <v>14</v>
      </c>
    </row>
    <row r="264" spans="2:11" x14ac:dyDescent="0.35">
      <c r="B264" s="103" t="s">
        <v>84</v>
      </c>
      <c r="C264" s="3">
        <v>2</v>
      </c>
      <c r="D264" s="3" t="e">
        <f t="shared" ref="D264:D282" ca="1" si="82">COUNTIF(INDIRECT("'"&amp;$B264&amp;"'!"&amp;$J264),"Significant Positive")</f>
        <v>#REF!</v>
      </c>
      <c r="E264" s="3" t="e">
        <f t="shared" ref="E264:E282" ca="1" si="83">COUNTIF(INDIRECT("'"&amp;$B264&amp;"'!"&amp;$J264),"Significant Negative")</f>
        <v>#REF!</v>
      </c>
      <c r="F264" s="3" t="e">
        <f t="shared" ref="F264:F282" ca="1" si="84">COUNTIF(INDIRECT("'"&amp;$B264&amp;"'!"&amp;$J264),"Minor Positive")</f>
        <v>#REF!</v>
      </c>
      <c r="G264" s="3" t="e">
        <f t="shared" ref="G264:G282" ca="1" si="85">COUNTIF(INDIRECT("'"&amp;$B264&amp;"'!"&amp;$J264),"Minor Negative")</f>
        <v>#REF!</v>
      </c>
      <c r="H264" s="3" t="e">
        <f t="shared" ref="H264:H282" ca="1" si="86">COUNTIF(INDIRECT("'"&amp;$B264&amp;"'!"&amp;$J264),"Neutral")</f>
        <v>#REF!</v>
      </c>
      <c r="I264" s="9" t="e">
        <f t="shared" ref="I264:I282" ca="1" si="87">COUNTIF(INDIRECT("'"&amp;$B264&amp;"'!"&amp;$J264),"Uncertain")</f>
        <v>#REF!</v>
      </c>
      <c r="J264" s="110" t="s">
        <v>290</v>
      </c>
      <c r="K264" s="3">
        <v>14</v>
      </c>
    </row>
    <row r="265" spans="2:11" x14ac:dyDescent="0.35">
      <c r="B265" s="103" t="s">
        <v>84</v>
      </c>
      <c r="C265" s="3">
        <v>3</v>
      </c>
      <c r="D265" s="3" t="e">
        <f t="shared" ca="1" si="82"/>
        <v>#REF!</v>
      </c>
      <c r="E265" s="3" t="e">
        <f t="shared" ca="1" si="83"/>
        <v>#REF!</v>
      </c>
      <c r="F265" s="3" t="e">
        <f t="shared" ca="1" si="84"/>
        <v>#REF!</v>
      </c>
      <c r="G265" s="3" t="e">
        <f t="shared" ca="1" si="85"/>
        <v>#REF!</v>
      </c>
      <c r="H265" s="3" t="e">
        <f t="shared" ca="1" si="86"/>
        <v>#REF!</v>
      </c>
      <c r="I265" s="9" t="e">
        <f t="shared" ca="1" si="87"/>
        <v>#REF!</v>
      </c>
      <c r="J265" s="110" t="s">
        <v>291</v>
      </c>
      <c r="K265" s="3">
        <v>14</v>
      </c>
    </row>
    <row r="266" spans="2:11" x14ac:dyDescent="0.35">
      <c r="B266" s="103" t="s">
        <v>84</v>
      </c>
      <c r="C266" s="3">
        <v>4</v>
      </c>
      <c r="D266" s="3" t="e">
        <f t="shared" ca="1" si="82"/>
        <v>#REF!</v>
      </c>
      <c r="E266" s="3" t="e">
        <f t="shared" ca="1" si="83"/>
        <v>#REF!</v>
      </c>
      <c r="F266" s="3" t="e">
        <f t="shared" ca="1" si="84"/>
        <v>#REF!</v>
      </c>
      <c r="G266" s="3" t="e">
        <f t="shared" ca="1" si="85"/>
        <v>#REF!</v>
      </c>
      <c r="H266" s="3" t="e">
        <f t="shared" ca="1" si="86"/>
        <v>#REF!</v>
      </c>
      <c r="I266" s="9" t="e">
        <f t="shared" ca="1" si="87"/>
        <v>#REF!</v>
      </c>
      <c r="J266" s="110" t="s">
        <v>292</v>
      </c>
      <c r="K266" s="3">
        <v>14</v>
      </c>
    </row>
    <row r="267" spans="2:11" x14ac:dyDescent="0.35">
      <c r="B267" s="103" t="s">
        <v>84</v>
      </c>
      <c r="C267" s="3">
        <v>5</v>
      </c>
      <c r="D267" s="3" t="e">
        <f t="shared" ca="1" si="82"/>
        <v>#REF!</v>
      </c>
      <c r="E267" s="3" t="e">
        <f t="shared" ca="1" si="83"/>
        <v>#REF!</v>
      </c>
      <c r="F267" s="3" t="e">
        <f t="shared" ca="1" si="84"/>
        <v>#REF!</v>
      </c>
      <c r="G267" s="3" t="e">
        <f t="shared" ca="1" si="85"/>
        <v>#REF!</v>
      </c>
      <c r="H267" s="3" t="e">
        <f t="shared" ca="1" si="86"/>
        <v>#REF!</v>
      </c>
      <c r="I267" s="9" t="e">
        <f t="shared" ca="1" si="87"/>
        <v>#REF!</v>
      </c>
      <c r="J267" s="110" t="s">
        <v>293</v>
      </c>
      <c r="K267" s="3">
        <v>14</v>
      </c>
    </row>
    <row r="268" spans="2:11" x14ac:dyDescent="0.35">
      <c r="B268" s="103" t="s">
        <v>84</v>
      </c>
      <c r="C268" s="3">
        <v>6</v>
      </c>
      <c r="D268" s="3" t="e">
        <f t="shared" ca="1" si="82"/>
        <v>#REF!</v>
      </c>
      <c r="E268" s="3" t="e">
        <f t="shared" ca="1" si="83"/>
        <v>#REF!</v>
      </c>
      <c r="F268" s="3" t="e">
        <f t="shared" ca="1" si="84"/>
        <v>#REF!</v>
      </c>
      <c r="G268" s="3" t="e">
        <f t="shared" ca="1" si="85"/>
        <v>#REF!</v>
      </c>
      <c r="H268" s="3" t="e">
        <f t="shared" ca="1" si="86"/>
        <v>#REF!</v>
      </c>
      <c r="I268" s="9" t="e">
        <f t="shared" ca="1" si="87"/>
        <v>#REF!</v>
      </c>
      <c r="J268" s="110" t="s">
        <v>294</v>
      </c>
      <c r="K268" s="3">
        <v>14</v>
      </c>
    </row>
    <row r="269" spans="2:11" x14ac:dyDescent="0.35">
      <c r="B269" s="103" t="s">
        <v>84</v>
      </c>
      <c r="C269" s="3">
        <v>7</v>
      </c>
      <c r="D269" s="3" t="e">
        <f t="shared" ca="1" si="82"/>
        <v>#REF!</v>
      </c>
      <c r="E269" s="3" t="e">
        <f t="shared" ca="1" si="83"/>
        <v>#REF!</v>
      </c>
      <c r="F269" s="3" t="e">
        <f t="shared" ca="1" si="84"/>
        <v>#REF!</v>
      </c>
      <c r="G269" s="3" t="e">
        <f t="shared" ca="1" si="85"/>
        <v>#REF!</v>
      </c>
      <c r="H269" s="3" t="e">
        <f t="shared" ca="1" si="86"/>
        <v>#REF!</v>
      </c>
      <c r="I269" s="9" t="e">
        <f t="shared" ca="1" si="87"/>
        <v>#REF!</v>
      </c>
      <c r="J269" s="110" t="s">
        <v>295</v>
      </c>
      <c r="K269" s="3">
        <v>14</v>
      </c>
    </row>
    <row r="270" spans="2:11" x14ac:dyDescent="0.35">
      <c r="B270" s="103" t="s">
        <v>84</v>
      </c>
      <c r="C270" s="3">
        <v>8</v>
      </c>
      <c r="D270" s="3" t="e">
        <f t="shared" ca="1" si="82"/>
        <v>#REF!</v>
      </c>
      <c r="E270" s="3" t="e">
        <f t="shared" ca="1" si="83"/>
        <v>#REF!</v>
      </c>
      <c r="F270" s="3" t="e">
        <f t="shared" ca="1" si="84"/>
        <v>#REF!</v>
      </c>
      <c r="G270" s="3" t="e">
        <f t="shared" ca="1" si="85"/>
        <v>#REF!</v>
      </c>
      <c r="H270" s="3" t="e">
        <f t="shared" ca="1" si="86"/>
        <v>#REF!</v>
      </c>
      <c r="I270" s="9" t="e">
        <f t="shared" ca="1" si="87"/>
        <v>#REF!</v>
      </c>
      <c r="J270" s="110" t="s">
        <v>296</v>
      </c>
      <c r="K270" s="3">
        <v>14</v>
      </c>
    </row>
    <row r="271" spans="2:11" x14ac:dyDescent="0.35">
      <c r="B271" s="103" t="s">
        <v>84</v>
      </c>
      <c r="C271" s="3">
        <v>9</v>
      </c>
      <c r="D271" s="3" t="e">
        <f t="shared" ca="1" si="82"/>
        <v>#REF!</v>
      </c>
      <c r="E271" s="3" t="e">
        <f t="shared" ca="1" si="83"/>
        <v>#REF!</v>
      </c>
      <c r="F271" s="3" t="e">
        <f t="shared" ca="1" si="84"/>
        <v>#REF!</v>
      </c>
      <c r="G271" s="3" t="e">
        <f t="shared" ca="1" si="85"/>
        <v>#REF!</v>
      </c>
      <c r="H271" s="3" t="e">
        <f t="shared" ca="1" si="86"/>
        <v>#REF!</v>
      </c>
      <c r="I271" s="9" t="e">
        <f t="shared" ca="1" si="87"/>
        <v>#REF!</v>
      </c>
      <c r="J271" s="110" t="s">
        <v>297</v>
      </c>
      <c r="K271" s="3">
        <v>14</v>
      </c>
    </row>
    <row r="272" spans="2:11" x14ac:dyDescent="0.35">
      <c r="B272" s="103" t="s">
        <v>84</v>
      </c>
      <c r="C272" s="3">
        <v>10</v>
      </c>
      <c r="D272" s="3" t="e">
        <f t="shared" ca="1" si="82"/>
        <v>#REF!</v>
      </c>
      <c r="E272" s="3" t="e">
        <f t="shared" ca="1" si="83"/>
        <v>#REF!</v>
      </c>
      <c r="F272" s="3" t="e">
        <f t="shared" ca="1" si="84"/>
        <v>#REF!</v>
      </c>
      <c r="G272" s="3" t="e">
        <f t="shared" ca="1" si="85"/>
        <v>#REF!</v>
      </c>
      <c r="H272" s="3" t="e">
        <f t="shared" ca="1" si="86"/>
        <v>#REF!</v>
      </c>
      <c r="I272" s="9" t="e">
        <f t="shared" ca="1" si="87"/>
        <v>#REF!</v>
      </c>
      <c r="J272" s="110" t="s">
        <v>298</v>
      </c>
      <c r="K272" s="3">
        <v>14</v>
      </c>
    </row>
    <row r="273" spans="2:11" x14ac:dyDescent="0.35">
      <c r="B273" s="103" t="s">
        <v>84</v>
      </c>
      <c r="C273" s="3">
        <v>11</v>
      </c>
      <c r="D273" s="3" t="e">
        <f t="shared" ca="1" si="82"/>
        <v>#REF!</v>
      </c>
      <c r="E273" s="3" t="e">
        <f t="shared" ca="1" si="83"/>
        <v>#REF!</v>
      </c>
      <c r="F273" s="3" t="e">
        <f t="shared" ca="1" si="84"/>
        <v>#REF!</v>
      </c>
      <c r="G273" s="3" t="e">
        <f t="shared" ca="1" si="85"/>
        <v>#REF!</v>
      </c>
      <c r="H273" s="3" t="e">
        <f t="shared" ca="1" si="86"/>
        <v>#REF!</v>
      </c>
      <c r="I273" s="9" t="e">
        <f t="shared" ca="1" si="87"/>
        <v>#REF!</v>
      </c>
      <c r="J273" s="110" t="s">
        <v>299</v>
      </c>
      <c r="K273" s="3">
        <v>14</v>
      </c>
    </row>
    <row r="274" spans="2:11" x14ac:dyDescent="0.35">
      <c r="B274" s="103" t="s">
        <v>84</v>
      </c>
      <c r="C274" s="3">
        <v>12</v>
      </c>
      <c r="D274" s="3" t="e">
        <f t="shared" ca="1" si="82"/>
        <v>#REF!</v>
      </c>
      <c r="E274" s="3" t="e">
        <f t="shared" ca="1" si="83"/>
        <v>#REF!</v>
      </c>
      <c r="F274" s="3" t="e">
        <f t="shared" ca="1" si="84"/>
        <v>#REF!</v>
      </c>
      <c r="G274" s="3" t="e">
        <f t="shared" ca="1" si="85"/>
        <v>#REF!</v>
      </c>
      <c r="H274" s="3" t="e">
        <f t="shared" ca="1" si="86"/>
        <v>#REF!</v>
      </c>
      <c r="I274" s="9" t="e">
        <f t="shared" ca="1" si="87"/>
        <v>#REF!</v>
      </c>
      <c r="J274" s="110" t="s">
        <v>300</v>
      </c>
      <c r="K274" s="3">
        <v>14</v>
      </c>
    </row>
    <row r="275" spans="2:11" x14ac:dyDescent="0.35">
      <c r="B275" s="103" t="s">
        <v>84</v>
      </c>
      <c r="C275" s="3">
        <v>13</v>
      </c>
      <c r="D275" s="3" t="e">
        <f t="shared" ca="1" si="82"/>
        <v>#REF!</v>
      </c>
      <c r="E275" s="3" t="e">
        <f t="shared" ca="1" si="83"/>
        <v>#REF!</v>
      </c>
      <c r="F275" s="3" t="e">
        <f t="shared" ca="1" si="84"/>
        <v>#REF!</v>
      </c>
      <c r="G275" s="3" t="e">
        <f t="shared" ca="1" si="85"/>
        <v>#REF!</v>
      </c>
      <c r="H275" s="3" t="e">
        <f t="shared" ca="1" si="86"/>
        <v>#REF!</v>
      </c>
      <c r="I275" s="9" t="e">
        <f t="shared" ca="1" si="87"/>
        <v>#REF!</v>
      </c>
      <c r="J275" s="110" t="s">
        <v>301</v>
      </c>
      <c r="K275" s="3">
        <v>14</v>
      </c>
    </row>
    <row r="276" spans="2:11" x14ac:dyDescent="0.35">
      <c r="B276" s="103" t="s">
        <v>84</v>
      </c>
      <c r="C276" s="3">
        <v>14</v>
      </c>
      <c r="D276" s="3" t="e">
        <f t="shared" ca="1" si="82"/>
        <v>#REF!</v>
      </c>
      <c r="E276" s="3" t="e">
        <f t="shared" ca="1" si="83"/>
        <v>#REF!</v>
      </c>
      <c r="F276" s="3" t="e">
        <f t="shared" ca="1" si="84"/>
        <v>#REF!</v>
      </c>
      <c r="G276" s="3" t="e">
        <f t="shared" ca="1" si="85"/>
        <v>#REF!</v>
      </c>
      <c r="H276" s="3" t="e">
        <f t="shared" ca="1" si="86"/>
        <v>#REF!</v>
      </c>
      <c r="I276" s="9" t="e">
        <f t="shared" ca="1" si="87"/>
        <v>#REF!</v>
      </c>
      <c r="J276" s="110" t="s">
        <v>302</v>
      </c>
      <c r="K276" s="3">
        <v>14</v>
      </c>
    </row>
    <row r="277" spans="2:11" x14ac:dyDescent="0.35">
      <c r="B277" s="103" t="s">
        <v>84</v>
      </c>
      <c r="C277" s="3">
        <v>15</v>
      </c>
      <c r="D277" s="3" t="e">
        <f t="shared" ca="1" si="82"/>
        <v>#REF!</v>
      </c>
      <c r="E277" s="3" t="e">
        <f t="shared" ca="1" si="83"/>
        <v>#REF!</v>
      </c>
      <c r="F277" s="3" t="e">
        <f t="shared" ca="1" si="84"/>
        <v>#REF!</v>
      </c>
      <c r="G277" s="3" t="e">
        <f t="shared" ca="1" si="85"/>
        <v>#REF!</v>
      </c>
      <c r="H277" s="3" t="e">
        <f t="shared" ca="1" si="86"/>
        <v>#REF!</v>
      </c>
      <c r="I277" s="9" t="e">
        <f t="shared" ca="1" si="87"/>
        <v>#REF!</v>
      </c>
      <c r="J277" s="110" t="s">
        <v>303</v>
      </c>
      <c r="K277" s="3">
        <v>14</v>
      </c>
    </row>
    <row r="278" spans="2:11" x14ac:dyDescent="0.35">
      <c r="B278" s="103" t="s">
        <v>84</v>
      </c>
      <c r="C278" s="3">
        <v>16</v>
      </c>
      <c r="D278" s="3" t="e">
        <f t="shared" ca="1" si="82"/>
        <v>#REF!</v>
      </c>
      <c r="E278" s="3" t="e">
        <f t="shared" ca="1" si="83"/>
        <v>#REF!</v>
      </c>
      <c r="F278" s="3" t="e">
        <f t="shared" ca="1" si="84"/>
        <v>#REF!</v>
      </c>
      <c r="G278" s="3" t="e">
        <f t="shared" ca="1" si="85"/>
        <v>#REF!</v>
      </c>
      <c r="H278" s="3" t="e">
        <f t="shared" ca="1" si="86"/>
        <v>#REF!</v>
      </c>
      <c r="I278" s="9" t="e">
        <f t="shared" ca="1" si="87"/>
        <v>#REF!</v>
      </c>
      <c r="J278" s="110" t="s">
        <v>304</v>
      </c>
      <c r="K278" s="3">
        <v>14</v>
      </c>
    </row>
    <row r="279" spans="2:11" x14ac:dyDescent="0.35">
      <c r="B279" s="103" t="s">
        <v>84</v>
      </c>
      <c r="C279" s="3">
        <v>17</v>
      </c>
      <c r="D279" s="3" t="e">
        <f t="shared" ca="1" si="82"/>
        <v>#REF!</v>
      </c>
      <c r="E279" s="3" t="e">
        <f t="shared" ca="1" si="83"/>
        <v>#REF!</v>
      </c>
      <c r="F279" s="3" t="e">
        <f t="shared" ca="1" si="84"/>
        <v>#REF!</v>
      </c>
      <c r="G279" s="3" t="e">
        <f t="shared" ca="1" si="85"/>
        <v>#REF!</v>
      </c>
      <c r="H279" s="3" t="e">
        <f t="shared" ca="1" si="86"/>
        <v>#REF!</v>
      </c>
      <c r="I279" s="9" t="e">
        <f t="shared" ca="1" si="87"/>
        <v>#REF!</v>
      </c>
      <c r="J279" s="110" t="s">
        <v>305</v>
      </c>
      <c r="K279" s="3">
        <v>14</v>
      </c>
    </row>
    <row r="280" spans="2:11" x14ac:dyDescent="0.35">
      <c r="B280" s="103" t="s">
        <v>84</v>
      </c>
      <c r="C280" s="3">
        <v>18</v>
      </c>
      <c r="D280" s="3" t="e">
        <f t="shared" ca="1" si="82"/>
        <v>#REF!</v>
      </c>
      <c r="E280" s="3" t="e">
        <f t="shared" ca="1" si="83"/>
        <v>#REF!</v>
      </c>
      <c r="F280" s="3" t="e">
        <f t="shared" ca="1" si="84"/>
        <v>#REF!</v>
      </c>
      <c r="G280" s="3" t="e">
        <f t="shared" ca="1" si="85"/>
        <v>#REF!</v>
      </c>
      <c r="H280" s="3" t="e">
        <f t="shared" ca="1" si="86"/>
        <v>#REF!</v>
      </c>
      <c r="I280" s="9" t="e">
        <f t="shared" ca="1" si="87"/>
        <v>#REF!</v>
      </c>
      <c r="J280" s="110" t="s">
        <v>306</v>
      </c>
      <c r="K280" s="3">
        <v>14</v>
      </c>
    </row>
    <row r="281" spans="2:11" x14ac:dyDescent="0.35">
      <c r="B281" s="103" t="s">
        <v>84</v>
      </c>
      <c r="C281" s="3">
        <v>19</v>
      </c>
      <c r="D281" s="3" t="e">
        <f t="shared" ca="1" si="82"/>
        <v>#REF!</v>
      </c>
      <c r="E281" s="3" t="e">
        <f t="shared" ca="1" si="83"/>
        <v>#REF!</v>
      </c>
      <c r="F281" s="3" t="e">
        <f t="shared" ca="1" si="84"/>
        <v>#REF!</v>
      </c>
      <c r="G281" s="3" t="e">
        <f t="shared" ca="1" si="85"/>
        <v>#REF!</v>
      </c>
      <c r="H281" s="3" t="e">
        <f t="shared" ca="1" si="86"/>
        <v>#REF!</v>
      </c>
      <c r="I281" s="9" t="e">
        <f t="shared" ca="1" si="87"/>
        <v>#REF!</v>
      </c>
      <c r="J281" s="110" t="s">
        <v>307</v>
      </c>
      <c r="K281" s="3">
        <v>14</v>
      </c>
    </row>
    <row r="282" spans="2:11" x14ac:dyDescent="0.35">
      <c r="B282" s="103" t="s">
        <v>84</v>
      </c>
      <c r="C282" s="3">
        <v>20</v>
      </c>
      <c r="D282" s="3" t="e">
        <f t="shared" ca="1" si="82"/>
        <v>#REF!</v>
      </c>
      <c r="E282" s="3" t="e">
        <f t="shared" ca="1" si="83"/>
        <v>#REF!</v>
      </c>
      <c r="F282" s="3" t="e">
        <f t="shared" ca="1" si="84"/>
        <v>#REF!</v>
      </c>
      <c r="G282" s="3" t="e">
        <f t="shared" ca="1" si="85"/>
        <v>#REF!</v>
      </c>
      <c r="H282" s="3" t="e">
        <f t="shared" ca="1" si="86"/>
        <v>#REF!</v>
      </c>
      <c r="I282" s="9" t="e">
        <f t="shared" ca="1" si="87"/>
        <v>#REF!</v>
      </c>
      <c r="J282" s="110" t="s">
        <v>308</v>
      </c>
      <c r="K282" s="3">
        <v>14</v>
      </c>
    </row>
    <row r="283" spans="2:11" x14ac:dyDescent="0.35">
      <c r="B283" s="10" t="s">
        <v>85</v>
      </c>
      <c r="C283" s="2">
        <v>1</v>
      </c>
      <c r="D283" s="11" t="e">
        <f ca="1">COUNTIF(INDIRECT("'"&amp;$B283&amp;"'!"&amp;$J283),"Significant Positive")</f>
        <v>#REF!</v>
      </c>
      <c r="E283" s="11" t="e">
        <f ca="1">COUNTIF(INDIRECT("'"&amp;$B283&amp;"'!"&amp;$J283),"Significant Negative")</f>
        <v>#REF!</v>
      </c>
      <c r="F283" s="11" t="e">
        <f ca="1">COUNTIF(INDIRECT("'"&amp;$B283&amp;"'!"&amp;$J283),"Minor Positive")</f>
        <v>#REF!</v>
      </c>
      <c r="G283" s="11" t="e">
        <f ca="1">COUNTIF(INDIRECT("'"&amp;$B283&amp;"'!"&amp;$J283),"Minor Negative")</f>
        <v>#REF!</v>
      </c>
      <c r="H283" s="11" t="e">
        <f ca="1">COUNTIF(INDIRECT("'"&amp;$B283&amp;"'!"&amp;$J283),"Neutral")</f>
        <v>#REF!</v>
      </c>
      <c r="I283" s="12" t="e">
        <f ca="1">COUNTIF(INDIRECT("'"&amp;$B283&amp;"'!"&amp;$J283),"Uncertain")</f>
        <v>#REF!</v>
      </c>
      <c r="J283" s="110" t="s">
        <v>251</v>
      </c>
      <c r="K283" s="3">
        <v>15</v>
      </c>
    </row>
    <row r="284" spans="2:11" x14ac:dyDescent="0.35">
      <c r="B284" s="10" t="s">
        <v>85</v>
      </c>
      <c r="C284" s="2">
        <v>2</v>
      </c>
      <c r="D284" s="2" t="e">
        <f t="shared" ref="D284:D301" ca="1" si="88">COUNTIF(INDIRECT("'"&amp;$B284&amp;"'!"&amp;$J284),"Significant Positive")</f>
        <v>#REF!</v>
      </c>
      <c r="E284" s="2" t="e">
        <f t="shared" ref="E284:E301" ca="1" si="89">COUNTIF(INDIRECT("'"&amp;$B284&amp;"'!"&amp;$J284),"Significant Negative")</f>
        <v>#REF!</v>
      </c>
      <c r="F284" s="2" t="e">
        <f t="shared" ref="F284:F301" ca="1" si="90">COUNTIF(INDIRECT("'"&amp;$B284&amp;"'!"&amp;$J284),"Minor Positive")</f>
        <v>#REF!</v>
      </c>
      <c r="G284" s="2" t="e">
        <f t="shared" ref="G284:G301" ca="1" si="91">COUNTIF(INDIRECT("'"&amp;$B284&amp;"'!"&amp;$J284),"Minor Negative")</f>
        <v>#REF!</v>
      </c>
      <c r="H284" s="2" t="e">
        <f t="shared" ref="H284:H301" ca="1" si="92">COUNTIF(INDIRECT("'"&amp;$B284&amp;"'!"&amp;$J284),"Neutral")</f>
        <v>#REF!</v>
      </c>
      <c r="I284" s="8" t="e">
        <f t="shared" ref="I284:I301" ca="1" si="93">COUNTIF(INDIRECT("'"&amp;$B284&amp;"'!"&amp;$J284),"Uncertain")</f>
        <v>#REF!</v>
      </c>
      <c r="J284" s="110" t="s">
        <v>290</v>
      </c>
      <c r="K284" s="3">
        <v>15</v>
      </c>
    </row>
    <row r="285" spans="2:11" x14ac:dyDescent="0.35">
      <c r="B285" s="10" t="s">
        <v>85</v>
      </c>
      <c r="C285" s="2">
        <v>3</v>
      </c>
      <c r="D285" s="2" t="e">
        <f t="shared" ca="1" si="88"/>
        <v>#REF!</v>
      </c>
      <c r="E285" s="2" t="e">
        <f t="shared" ca="1" si="89"/>
        <v>#REF!</v>
      </c>
      <c r="F285" s="2" t="e">
        <f t="shared" ca="1" si="90"/>
        <v>#REF!</v>
      </c>
      <c r="G285" s="2" t="e">
        <f t="shared" ca="1" si="91"/>
        <v>#REF!</v>
      </c>
      <c r="H285" s="2" t="e">
        <f t="shared" ca="1" si="92"/>
        <v>#REF!</v>
      </c>
      <c r="I285" s="8" t="e">
        <f t="shared" ca="1" si="93"/>
        <v>#REF!</v>
      </c>
      <c r="J285" s="110" t="s">
        <v>291</v>
      </c>
      <c r="K285" s="3">
        <v>15</v>
      </c>
    </row>
    <row r="286" spans="2:11" x14ac:dyDescent="0.35">
      <c r="B286" s="10" t="s">
        <v>85</v>
      </c>
      <c r="C286" s="2">
        <v>4</v>
      </c>
      <c r="D286" s="2" t="e">
        <f t="shared" ca="1" si="88"/>
        <v>#REF!</v>
      </c>
      <c r="E286" s="2" t="e">
        <f t="shared" ca="1" si="89"/>
        <v>#REF!</v>
      </c>
      <c r="F286" s="2" t="e">
        <f t="shared" ca="1" si="90"/>
        <v>#REF!</v>
      </c>
      <c r="G286" s="2" t="e">
        <f t="shared" ca="1" si="91"/>
        <v>#REF!</v>
      </c>
      <c r="H286" s="2" t="e">
        <f t="shared" ca="1" si="92"/>
        <v>#REF!</v>
      </c>
      <c r="I286" s="8" t="e">
        <f t="shared" ca="1" si="93"/>
        <v>#REF!</v>
      </c>
      <c r="J286" s="110" t="s">
        <v>292</v>
      </c>
      <c r="K286" s="3">
        <v>15</v>
      </c>
    </row>
    <row r="287" spans="2:11" x14ac:dyDescent="0.35">
      <c r="B287" s="10" t="s">
        <v>85</v>
      </c>
      <c r="C287" s="2">
        <v>5</v>
      </c>
      <c r="D287" s="2" t="e">
        <f t="shared" ca="1" si="88"/>
        <v>#REF!</v>
      </c>
      <c r="E287" s="2" t="e">
        <f t="shared" ca="1" si="89"/>
        <v>#REF!</v>
      </c>
      <c r="F287" s="2" t="e">
        <f t="shared" ca="1" si="90"/>
        <v>#REF!</v>
      </c>
      <c r="G287" s="2" t="e">
        <f t="shared" ca="1" si="91"/>
        <v>#REF!</v>
      </c>
      <c r="H287" s="2" t="e">
        <f t="shared" ca="1" si="92"/>
        <v>#REF!</v>
      </c>
      <c r="I287" s="8" t="e">
        <f t="shared" ca="1" si="93"/>
        <v>#REF!</v>
      </c>
      <c r="J287" s="110" t="s">
        <v>293</v>
      </c>
      <c r="K287" s="3">
        <v>15</v>
      </c>
    </row>
    <row r="288" spans="2:11" x14ac:dyDescent="0.35">
      <c r="B288" s="10" t="s">
        <v>85</v>
      </c>
      <c r="C288" s="2">
        <v>6</v>
      </c>
      <c r="D288" s="2" t="e">
        <f t="shared" ca="1" si="88"/>
        <v>#REF!</v>
      </c>
      <c r="E288" s="2" t="e">
        <f t="shared" ca="1" si="89"/>
        <v>#REF!</v>
      </c>
      <c r="F288" s="2" t="e">
        <f t="shared" ca="1" si="90"/>
        <v>#REF!</v>
      </c>
      <c r="G288" s="2" t="e">
        <f t="shared" ca="1" si="91"/>
        <v>#REF!</v>
      </c>
      <c r="H288" s="2" t="e">
        <f t="shared" ca="1" si="92"/>
        <v>#REF!</v>
      </c>
      <c r="I288" s="8" t="e">
        <f t="shared" ca="1" si="93"/>
        <v>#REF!</v>
      </c>
      <c r="J288" s="110" t="s">
        <v>294</v>
      </c>
      <c r="K288" s="3">
        <v>15</v>
      </c>
    </row>
    <row r="289" spans="2:11" x14ac:dyDescent="0.35">
      <c r="B289" s="10" t="s">
        <v>85</v>
      </c>
      <c r="C289" s="2">
        <v>7</v>
      </c>
      <c r="D289" s="2" t="e">
        <f t="shared" ca="1" si="88"/>
        <v>#REF!</v>
      </c>
      <c r="E289" s="2" t="e">
        <f t="shared" ca="1" si="89"/>
        <v>#REF!</v>
      </c>
      <c r="F289" s="2" t="e">
        <f t="shared" ca="1" si="90"/>
        <v>#REF!</v>
      </c>
      <c r="G289" s="2" t="e">
        <f t="shared" ca="1" si="91"/>
        <v>#REF!</v>
      </c>
      <c r="H289" s="2" t="e">
        <f t="shared" ca="1" si="92"/>
        <v>#REF!</v>
      </c>
      <c r="I289" s="8" t="e">
        <f t="shared" ca="1" si="93"/>
        <v>#REF!</v>
      </c>
      <c r="J289" s="110" t="s">
        <v>295</v>
      </c>
      <c r="K289" s="3">
        <v>15</v>
      </c>
    </row>
    <row r="290" spans="2:11" x14ac:dyDescent="0.35">
      <c r="B290" s="10" t="s">
        <v>85</v>
      </c>
      <c r="C290" s="2">
        <v>8</v>
      </c>
      <c r="D290" s="2" t="e">
        <f t="shared" ca="1" si="88"/>
        <v>#REF!</v>
      </c>
      <c r="E290" s="2" t="e">
        <f t="shared" ca="1" si="89"/>
        <v>#REF!</v>
      </c>
      <c r="F290" s="2" t="e">
        <f t="shared" ca="1" si="90"/>
        <v>#REF!</v>
      </c>
      <c r="G290" s="2" t="e">
        <f t="shared" ca="1" si="91"/>
        <v>#REF!</v>
      </c>
      <c r="H290" s="2" t="e">
        <f t="shared" ca="1" si="92"/>
        <v>#REF!</v>
      </c>
      <c r="I290" s="8" t="e">
        <f t="shared" ca="1" si="93"/>
        <v>#REF!</v>
      </c>
      <c r="J290" s="110" t="s">
        <v>296</v>
      </c>
      <c r="K290" s="3">
        <v>15</v>
      </c>
    </row>
    <row r="291" spans="2:11" x14ac:dyDescent="0.35">
      <c r="B291" s="10" t="s">
        <v>85</v>
      </c>
      <c r="C291" s="2">
        <v>9</v>
      </c>
      <c r="D291" s="2" t="e">
        <f t="shared" ca="1" si="88"/>
        <v>#REF!</v>
      </c>
      <c r="E291" s="2" t="e">
        <f t="shared" ca="1" si="89"/>
        <v>#REF!</v>
      </c>
      <c r="F291" s="2" t="e">
        <f t="shared" ca="1" si="90"/>
        <v>#REF!</v>
      </c>
      <c r="G291" s="2" t="e">
        <f t="shared" ca="1" si="91"/>
        <v>#REF!</v>
      </c>
      <c r="H291" s="2" t="e">
        <f t="shared" ca="1" si="92"/>
        <v>#REF!</v>
      </c>
      <c r="I291" s="8" t="e">
        <f t="shared" ca="1" si="93"/>
        <v>#REF!</v>
      </c>
      <c r="J291" s="110" t="s">
        <v>297</v>
      </c>
      <c r="K291" s="3">
        <v>15</v>
      </c>
    </row>
    <row r="292" spans="2:11" x14ac:dyDescent="0.35">
      <c r="B292" s="10" t="s">
        <v>85</v>
      </c>
      <c r="C292" s="2">
        <v>10</v>
      </c>
      <c r="D292" s="2" t="e">
        <f t="shared" ca="1" si="88"/>
        <v>#REF!</v>
      </c>
      <c r="E292" s="2" t="e">
        <f t="shared" ca="1" si="89"/>
        <v>#REF!</v>
      </c>
      <c r="F292" s="2" t="e">
        <f t="shared" ca="1" si="90"/>
        <v>#REF!</v>
      </c>
      <c r="G292" s="2" t="e">
        <f t="shared" ca="1" si="91"/>
        <v>#REF!</v>
      </c>
      <c r="H292" s="2" t="e">
        <f t="shared" ca="1" si="92"/>
        <v>#REF!</v>
      </c>
      <c r="I292" s="8" t="e">
        <f t="shared" ca="1" si="93"/>
        <v>#REF!</v>
      </c>
      <c r="J292" s="110" t="s">
        <v>298</v>
      </c>
      <c r="K292" s="3">
        <v>15</v>
      </c>
    </row>
    <row r="293" spans="2:11" x14ac:dyDescent="0.35">
      <c r="B293" s="10" t="s">
        <v>85</v>
      </c>
      <c r="C293" s="2">
        <v>11</v>
      </c>
      <c r="D293" s="2" t="e">
        <f t="shared" ca="1" si="88"/>
        <v>#REF!</v>
      </c>
      <c r="E293" s="2" t="e">
        <f t="shared" ca="1" si="89"/>
        <v>#REF!</v>
      </c>
      <c r="F293" s="2" t="e">
        <f t="shared" ca="1" si="90"/>
        <v>#REF!</v>
      </c>
      <c r="G293" s="2" t="e">
        <f t="shared" ca="1" si="91"/>
        <v>#REF!</v>
      </c>
      <c r="H293" s="2" t="e">
        <f t="shared" ca="1" si="92"/>
        <v>#REF!</v>
      </c>
      <c r="I293" s="8" t="e">
        <f t="shared" ca="1" si="93"/>
        <v>#REF!</v>
      </c>
      <c r="J293" s="110" t="s">
        <v>299</v>
      </c>
      <c r="K293" s="3">
        <v>15</v>
      </c>
    </row>
    <row r="294" spans="2:11" x14ac:dyDescent="0.35">
      <c r="B294" s="10" t="s">
        <v>85</v>
      </c>
      <c r="C294" s="2">
        <v>12</v>
      </c>
      <c r="D294" s="2" t="e">
        <f t="shared" ca="1" si="88"/>
        <v>#REF!</v>
      </c>
      <c r="E294" s="2" t="e">
        <f t="shared" ca="1" si="89"/>
        <v>#REF!</v>
      </c>
      <c r="F294" s="2" t="e">
        <f t="shared" ca="1" si="90"/>
        <v>#REF!</v>
      </c>
      <c r="G294" s="2" t="e">
        <f t="shared" ca="1" si="91"/>
        <v>#REF!</v>
      </c>
      <c r="H294" s="2" t="e">
        <f t="shared" ca="1" si="92"/>
        <v>#REF!</v>
      </c>
      <c r="I294" s="8" t="e">
        <f t="shared" ca="1" si="93"/>
        <v>#REF!</v>
      </c>
      <c r="J294" s="110" t="s">
        <v>300</v>
      </c>
      <c r="K294" s="3">
        <v>15</v>
      </c>
    </row>
    <row r="295" spans="2:11" x14ac:dyDescent="0.35">
      <c r="B295" s="10" t="s">
        <v>85</v>
      </c>
      <c r="C295" s="2">
        <v>13</v>
      </c>
      <c r="D295" s="2" t="e">
        <f t="shared" ca="1" si="88"/>
        <v>#REF!</v>
      </c>
      <c r="E295" s="2" t="e">
        <f t="shared" ca="1" si="89"/>
        <v>#REF!</v>
      </c>
      <c r="F295" s="2" t="e">
        <f t="shared" ca="1" si="90"/>
        <v>#REF!</v>
      </c>
      <c r="G295" s="2" t="e">
        <f t="shared" ca="1" si="91"/>
        <v>#REF!</v>
      </c>
      <c r="H295" s="2" t="e">
        <f t="shared" ca="1" si="92"/>
        <v>#REF!</v>
      </c>
      <c r="I295" s="8" t="e">
        <f t="shared" ca="1" si="93"/>
        <v>#REF!</v>
      </c>
      <c r="J295" s="110" t="s">
        <v>301</v>
      </c>
      <c r="K295" s="3">
        <v>15</v>
      </c>
    </row>
    <row r="296" spans="2:11" x14ac:dyDescent="0.35">
      <c r="B296" s="10" t="s">
        <v>85</v>
      </c>
      <c r="C296" s="2">
        <v>14</v>
      </c>
      <c r="D296" s="2" t="e">
        <f t="shared" ca="1" si="88"/>
        <v>#REF!</v>
      </c>
      <c r="E296" s="2" t="e">
        <f t="shared" ca="1" si="89"/>
        <v>#REF!</v>
      </c>
      <c r="F296" s="2" t="e">
        <f t="shared" ca="1" si="90"/>
        <v>#REF!</v>
      </c>
      <c r="G296" s="2" t="e">
        <f t="shared" ca="1" si="91"/>
        <v>#REF!</v>
      </c>
      <c r="H296" s="2" t="e">
        <f t="shared" ca="1" si="92"/>
        <v>#REF!</v>
      </c>
      <c r="I296" s="8" t="e">
        <f t="shared" ca="1" si="93"/>
        <v>#REF!</v>
      </c>
      <c r="J296" s="110" t="s">
        <v>302</v>
      </c>
      <c r="K296" s="3">
        <v>15</v>
      </c>
    </row>
    <row r="297" spans="2:11" x14ac:dyDescent="0.35">
      <c r="B297" s="10" t="s">
        <v>85</v>
      </c>
      <c r="C297" s="2">
        <v>15</v>
      </c>
      <c r="D297" s="2" t="e">
        <f t="shared" ca="1" si="88"/>
        <v>#REF!</v>
      </c>
      <c r="E297" s="2" t="e">
        <f t="shared" ca="1" si="89"/>
        <v>#REF!</v>
      </c>
      <c r="F297" s="2" t="e">
        <f t="shared" ca="1" si="90"/>
        <v>#REF!</v>
      </c>
      <c r="G297" s="2" t="e">
        <f t="shared" ca="1" si="91"/>
        <v>#REF!</v>
      </c>
      <c r="H297" s="2" t="e">
        <f t="shared" ca="1" si="92"/>
        <v>#REF!</v>
      </c>
      <c r="I297" s="8" t="e">
        <f t="shared" ca="1" si="93"/>
        <v>#REF!</v>
      </c>
      <c r="J297" s="110" t="s">
        <v>303</v>
      </c>
      <c r="K297" s="3">
        <v>15</v>
      </c>
    </row>
    <row r="298" spans="2:11" x14ac:dyDescent="0.35">
      <c r="B298" s="10" t="s">
        <v>85</v>
      </c>
      <c r="C298" s="2">
        <v>16</v>
      </c>
      <c r="D298" s="2" t="e">
        <f t="shared" ca="1" si="88"/>
        <v>#REF!</v>
      </c>
      <c r="E298" s="2" t="e">
        <f t="shared" ca="1" si="89"/>
        <v>#REF!</v>
      </c>
      <c r="F298" s="2" t="e">
        <f t="shared" ca="1" si="90"/>
        <v>#REF!</v>
      </c>
      <c r="G298" s="2" t="e">
        <f t="shared" ca="1" si="91"/>
        <v>#REF!</v>
      </c>
      <c r="H298" s="2" t="e">
        <f t="shared" ca="1" si="92"/>
        <v>#REF!</v>
      </c>
      <c r="I298" s="8" t="e">
        <f t="shared" ca="1" si="93"/>
        <v>#REF!</v>
      </c>
      <c r="J298" s="110" t="s">
        <v>304</v>
      </c>
      <c r="K298" s="3">
        <v>15</v>
      </c>
    </row>
    <row r="299" spans="2:11" x14ac:dyDescent="0.35">
      <c r="B299" s="10" t="s">
        <v>85</v>
      </c>
      <c r="C299" s="2">
        <v>17</v>
      </c>
      <c r="D299" s="2" t="e">
        <f t="shared" ca="1" si="88"/>
        <v>#REF!</v>
      </c>
      <c r="E299" s="2" t="e">
        <f t="shared" ca="1" si="89"/>
        <v>#REF!</v>
      </c>
      <c r="F299" s="2" t="e">
        <f t="shared" ca="1" si="90"/>
        <v>#REF!</v>
      </c>
      <c r="G299" s="2" t="e">
        <f t="shared" ca="1" si="91"/>
        <v>#REF!</v>
      </c>
      <c r="H299" s="2" t="e">
        <f t="shared" ca="1" si="92"/>
        <v>#REF!</v>
      </c>
      <c r="I299" s="8" t="e">
        <f t="shared" ca="1" si="93"/>
        <v>#REF!</v>
      </c>
      <c r="J299" s="110" t="s">
        <v>305</v>
      </c>
      <c r="K299" s="3">
        <v>15</v>
      </c>
    </row>
    <row r="300" spans="2:11" x14ac:dyDescent="0.35">
      <c r="B300" s="10" t="s">
        <v>85</v>
      </c>
      <c r="C300" s="2">
        <v>18</v>
      </c>
      <c r="D300" s="2" t="e">
        <f t="shared" ca="1" si="88"/>
        <v>#REF!</v>
      </c>
      <c r="E300" s="2" t="e">
        <f t="shared" ca="1" si="89"/>
        <v>#REF!</v>
      </c>
      <c r="F300" s="2" t="e">
        <f t="shared" ca="1" si="90"/>
        <v>#REF!</v>
      </c>
      <c r="G300" s="2" t="e">
        <f t="shared" ca="1" si="91"/>
        <v>#REF!</v>
      </c>
      <c r="H300" s="2" t="e">
        <f t="shared" ca="1" si="92"/>
        <v>#REF!</v>
      </c>
      <c r="I300" s="8" t="e">
        <f t="shared" ca="1" si="93"/>
        <v>#REF!</v>
      </c>
      <c r="J300" s="110" t="s">
        <v>306</v>
      </c>
      <c r="K300" s="3">
        <v>15</v>
      </c>
    </row>
    <row r="301" spans="2:11" x14ac:dyDescent="0.35">
      <c r="B301" s="10" t="s">
        <v>85</v>
      </c>
      <c r="C301" s="2">
        <v>19</v>
      </c>
      <c r="D301" s="2" t="e">
        <f t="shared" ca="1" si="88"/>
        <v>#REF!</v>
      </c>
      <c r="E301" s="2" t="e">
        <f t="shared" ca="1" si="89"/>
        <v>#REF!</v>
      </c>
      <c r="F301" s="2" t="e">
        <f t="shared" ca="1" si="90"/>
        <v>#REF!</v>
      </c>
      <c r="G301" s="2" t="e">
        <f t="shared" ca="1" si="91"/>
        <v>#REF!</v>
      </c>
      <c r="H301" s="2" t="e">
        <f t="shared" ca="1" si="92"/>
        <v>#REF!</v>
      </c>
      <c r="I301" s="8" t="e">
        <f t="shared" ca="1" si="93"/>
        <v>#REF!</v>
      </c>
      <c r="J301" s="110" t="s">
        <v>307</v>
      </c>
      <c r="K301" s="3">
        <v>15</v>
      </c>
    </row>
    <row r="302" spans="2:11" x14ac:dyDescent="0.35">
      <c r="B302" s="10" t="s">
        <v>85</v>
      </c>
      <c r="C302" s="2">
        <v>20</v>
      </c>
      <c r="D302" s="2" t="e">
        <f ca="1">COUNTIF(INDIRECT("'"&amp;$B302&amp;"'!"&amp;$J302),"Significant Positive")</f>
        <v>#REF!</v>
      </c>
      <c r="E302" s="2" t="e">
        <f ca="1">COUNTIF(INDIRECT("'"&amp;$B302&amp;"'!"&amp;$J302),"Significant Negative")</f>
        <v>#REF!</v>
      </c>
      <c r="F302" s="2" t="e">
        <f ca="1">COUNTIF(INDIRECT("'"&amp;$B302&amp;"'!"&amp;$J302),"Minor Positive")</f>
        <v>#REF!</v>
      </c>
      <c r="G302" s="2" t="e">
        <f ca="1">COUNTIF(INDIRECT("'"&amp;$B302&amp;"'!"&amp;$J302),"Minor Negative")</f>
        <v>#REF!</v>
      </c>
      <c r="H302" s="2" t="e">
        <f ca="1">COUNTIF(INDIRECT("'"&amp;$B302&amp;"'!"&amp;$J302),"Neutral")</f>
        <v>#REF!</v>
      </c>
      <c r="I302" s="8" t="e">
        <f ca="1">COUNTIF(INDIRECT("'"&amp;$B302&amp;"'!"&amp;$J302),"Uncertain")</f>
        <v>#REF!</v>
      </c>
      <c r="J302" s="110" t="s">
        <v>308</v>
      </c>
      <c r="K302" s="3">
        <v>15</v>
      </c>
    </row>
    <row r="303" spans="2:11" x14ac:dyDescent="0.35">
      <c r="B303" s="103" t="s">
        <v>77</v>
      </c>
      <c r="C303" s="3">
        <v>1</v>
      </c>
      <c r="D303" s="101" t="e">
        <f ca="1">COUNTIF(INDIRECT("'"&amp;$B303&amp;"'!"&amp;$J303),"Significant Positive")</f>
        <v>#REF!</v>
      </c>
      <c r="E303" s="101" t="e">
        <f ca="1">COUNTIF(INDIRECT("'"&amp;$B303&amp;"'!"&amp;$J303),"Significant Negative")</f>
        <v>#REF!</v>
      </c>
      <c r="F303" s="101" t="e">
        <f ca="1">COUNTIF(INDIRECT("'"&amp;$B303&amp;"'!"&amp;$J303),"Minor Positive")</f>
        <v>#REF!</v>
      </c>
      <c r="G303" s="101" t="e">
        <f ca="1">COUNTIF(INDIRECT("'"&amp;$B303&amp;"'!"&amp;$J303),"Minor Negative")</f>
        <v>#REF!</v>
      </c>
      <c r="H303" s="101" t="e">
        <f ca="1">COUNTIF(INDIRECT("'"&amp;$B303&amp;"'!"&amp;$J303),"Neutral")</f>
        <v>#REF!</v>
      </c>
      <c r="I303" s="102" t="e">
        <f ca="1">COUNTIF(INDIRECT("'"&amp;$B303&amp;"'!"&amp;$J303),"Uncertain")</f>
        <v>#REF!</v>
      </c>
      <c r="J303" s="110" t="s">
        <v>251</v>
      </c>
      <c r="K303" s="100">
        <v>16</v>
      </c>
    </row>
    <row r="304" spans="2:11" x14ac:dyDescent="0.35">
      <c r="B304" s="103" t="s">
        <v>77</v>
      </c>
      <c r="C304" s="3">
        <v>2</v>
      </c>
      <c r="D304" s="3" t="e">
        <f t="shared" ref="D304:D322" ca="1" si="94">COUNTIF(INDIRECT("'"&amp;$B304&amp;"'!"&amp;$J304),"Significant Positive")</f>
        <v>#REF!</v>
      </c>
      <c r="E304" s="3" t="e">
        <f t="shared" ref="E304:E322" ca="1" si="95">COUNTIF(INDIRECT("'"&amp;$B304&amp;"'!"&amp;$J304),"Significant Negative")</f>
        <v>#REF!</v>
      </c>
      <c r="F304" s="3" t="e">
        <f t="shared" ref="F304:F322" ca="1" si="96">COUNTIF(INDIRECT("'"&amp;$B304&amp;"'!"&amp;$J304),"Minor Positive")</f>
        <v>#REF!</v>
      </c>
      <c r="G304" s="3" t="e">
        <f t="shared" ref="G304:G322" ca="1" si="97">COUNTIF(INDIRECT("'"&amp;$B304&amp;"'!"&amp;$J304),"Minor Negative")</f>
        <v>#REF!</v>
      </c>
      <c r="H304" s="3" t="e">
        <f t="shared" ref="H304:H322" ca="1" si="98">COUNTIF(INDIRECT("'"&amp;$B304&amp;"'!"&amp;$J304),"Neutral")</f>
        <v>#REF!</v>
      </c>
      <c r="I304" s="9" t="e">
        <f t="shared" ref="I304:I322" ca="1" si="99">COUNTIF(INDIRECT("'"&amp;$B304&amp;"'!"&amp;$J304),"Uncertain")</f>
        <v>#REF!</v>
      </c>
      <c r="J304" s="110" t="s">
        <v>290</v>
      </c>
      <c r="K304" s="100">
        <v>16</v>
      </c>
    </row>
    <row r="305" spans="2:11" x14ac:dyDescent="0.35">
      <c r="B305" s="103" t="s">
        <v>77</v>
      </c>
      <c r="C305" s="3">
        <v>3</v>
      </c>
      <c r="D305" s="3" t="e">
        <f t="shared" ca="1" si="94"/>
        <v>#REF!</v>
      </c>
      <c r="E305" s="3" t="e">
        <f t="shared" ca="1" si="95"/>
        <v>#REF!</v>
      </c>
      <c r="F305" s="3" t="e">
        <f t="shared" ca="1" si="96"/>
        <v>#REF!</v>
      </c>
      <c r="G305" s="3" t="e">
        <f t="shared" ca="1" si="97"/>
        <v>#REF!</v>
      </c>
      <c r="H305" s="3" t="e">
        <f t="shared" ca="1" si="98"/>
        <v>#REF!</v>
      </c>
      <c r="I305" s="9" t="e">
        <f t="shared" ca="1" si="99"/>
        <v>#REF!</v>
      </c>
      <c r="J305" s="110" t="s">
        <v>291</v>
      </c>
      <c r="K305" s="100">
        <v>16</v>
      </c>
    </row>
    <row r="306" spans="2:11" x14ac:dyDescent="0.35">
      <c r="B306" s="103" t="s">
        <v>77</v>
      </c>
      <c r="C306" s="3">
        <v>4</v>
      </c>
      <c r="D306" s="3" t="e">
        <f t="shared" ca="1" si="94"/>
        <v>#REF!</v>
      </c>
      <c r="E306" s="3" t="e">
        <f t="shared" ca="1" si="95"/>
        <v>#REF!</v>
      </c>
      <c r="F306" s="3" t="e">
        <f t="shared" ca="1" si="96"/>
        <v>#REF!</v>
      </c>
      <c r="G306" s="3" t="e">
        <f t="shared" ca="1" si="97"/>
        <v>#REF!</v>
      </c>
      <c r="H306" s="3" t="e">
        <f t="shared" ca="1" si="98"/>
        <v>#REF!</v>
      </c>
      <c r="I306" s="9" t="e">
        <f t="shared" ca="1" si="99"/>
        <v>#REF!</v>
      </c>
      <c r="J306" s="110" t="s">
        <v>292</v>
      </c>
      <c r="K306" s="100">
        <v>16</v>
      </c>
    </row>
    <row r="307" spans="2:11" x14ac:dyDescent="0.35">
      <c r="B307" s="103" t="s">
        <v>77</v>
      </c>
      <c r="C307" s="3">
        <v>5</v>
      </c>
      <c r="D307" s="3" t="e">
        <f t="shared" ca="1" si="94"/>
        <v>#REF!</v>
      </c>
      <c r="E307" s="3" t="e">
        <f t="shared" ca="1" si="95"/>
        <v>#REF!</v>
      </c>
      <c r="F307" s="3" t="e">
        <f t="shared" ca="1" si="96"/>
        <v>#REF!</v>
      </c>
      <c r="G307" s="3" t="e">
        <f t="shared" ca="1" si="97"/>
        <v>#REF!</v>
      </c>
      <c r="H307" s="3" t="e">
        <f t="shared" ca="1" si="98"/>
        <v>#REF!</v>
      </c>
      <c r="I307" s="9" t="e">
        <f t="shared" ca="1" si="99"/>
        <v>#REF!</v>
      </c>
      <c r="J307" s="110" t="s">
        <v>293</v>
      </c>
      <c r="K307" s="100">
        <v>16</v>
      </c>
    </row>
    <row r="308" spans="2:11" x14ac:dyDescent="0.35">
      <c r="B308" s="103" t="s">
        <v>77</v>
      </c>
      <c r="C308" s="3">
        <v>6</v>
      </c>
      <c r="D308" s="3" t="e">
        <f t="shared" ca="1" si="94"/>
        <v>#REF!</v>
      </c>
      <c r="E308" s="3" t="e">
        <f t="shared" ca="1" si="95"/>
        <v>#REF!</v>
      </c>
      <c r="F308" s="3" t="e">
        <f t="shared" ca="1" si="96"/>
        <v>#REF!</v>
      </c>
      <c r="G308" s="3" t="e">
        <f t="shared" ca="1" si="97"/>
        <v>#REF!</v>
      </c>
      <c r="H308" s="3" t="e">
        <f t="shared" ca="1" si="98"/>
        <v>#REF!</v>
      </c>
      <c r="I308" s="9" t="e">
        <f t="shared" ca="1" si="99"/>
        <v>#REF!</v>
      </c>
      <c r="J308" s="110" t="s">
        <v>294</v>
      </c>
      <c r="K308" s="100">
        <v>16</v>
      </c>
    </row>
    <row r="309" spans="2:11" x14ac:dyDescent="0.35">
      <c r="B309" s="103" t="s">
        <v>77</v>
      </c>
      <c r="C309" s="3">
        <v>7</v>
      </c>
      <c r="D309" s="3" t="e">
        <f t="shared" ca="1" si="94"/>
        <v>#REF!</v>
      </c>
      <c r="E309" s="3" t="e">
        <f t="shared" ca="1" si="95"/>
        <v>#REF!</v>
      </c>
      <c r="F309" s="3" t="e">
        <f t="shared" ca="1" si="96"/>
        <v>#REF!</v>
      </c>
      <c r="G309" s="3" t="e">
        <f t="shared" ca="1" si="97"/>
        <v>#REF!</v>
      </c>
      <c r="H309" s="3" t="e">
        <f t="shared" ca="1" si="98"/>
        <v>#REF!</v>
      </c>
      <c r="I309" s="9" t="e">
        <f t="shared" ca="1" si="99"/>
        <v>#REF!</v>
      </c>
      <c r="J309" s="110" t="s">
        <v>295</v>
      </c>
      <c r="K309" s="100">
        <v>16</v>
      </c>
    </row>
    <row r="310" spans="2:11" x14ac:dyDescent="0.35">
      <c r="B310" s="103" t="s">
        <v>77</v>
      </c>
      <c r="C310" s="3">
        <v>8</v>
      </c>
      <c r="D310" s="3" t="e">
        <f t="shared" ca="1" si="94"/>
        <v>#REF!</v>
      </c>
      <c r="E310" s="3" t="e">
        <f t="shared" ca="1" si="95"/>
        <v>#REF!</v>
      </c>
      <c r="F310" s="3" t="e">
        <f t="shared" ca="1" si="96"/>
        <v>#REF!</v>
      </c>
      <c r="G310" s="3" t="e">
        <f t="shared" ca="1" si="97"/>
        <v>#REF!</v>
      </c>
      <c r="H310" s="3" t="e">
        <f t="shared" ca="1" si="98"/>
        <v>#REF!</v>
      </c>
      <c r="I310" s="9" t="e">
        <f t="shared" ca="1" si="99"/>
        <v>#REF!</v>
      </c>
      <c r="J310" s="110" t="s">
        <v>296</v>
      </c>
      <c r="K310" s="100">
        <v>16</v>
      </c>
    </row>
    <row r="311" spans="2:11" x14ac:dyDescent="0.35">
      <c r="B311" s="103" t="s">
        <v>77</v>
      </c>
      <c r="C311" s="3">
        <v>9</v>
      </c>
      <c r="D311" s="3" t="e">
        <f t="shared" ca="1" si="94"/>
        <v>#REF!</v>
      </c>
      <c r="E311" s="3" t="e">
        <f t="shared" ca="1" si="95"/>
        <v>#REF!</v>
      </c>
      <c r="F311" s="3" t="e">
        <f t="shared" ca="1" si="96"/>
        <v>#REF!</v>
      </c>
      <c r="G311" s="3" t="e">
        <f t="shared" ca="1" si="97"/>
        <v>#REF!</v>
      </c>
      <c r="H311" s="3" t="e">
        <f t="shared" ca="1" si="98"/>
        <v>#REF!</v>
      </c>
      <c r="I311" s="9" t="e">
        <f t="shared" ca="1" si="99"/>
        <v>#REF!</v>
      </c>
      <c r="J311" s="110" t="s">
        <v>297</v>
      </c>
      <c r="K311" s="100">
        <v>16</v>
      </c>
    </row>
    <row r="312" spans="2:11" x14ac:dyDescent="0.35">
      <c r="B312" s="103" t="s">
        <v>77</v>
      </c>
      <c r="C312" s="3">
        <v>10</v>
      </c>
      <c r="D312" s="3" t="e">
        <f t="shared" ca="1" si="94"/>
        <v>#REF!</v>
      </c>
      <c r="E312" s="3" t="e">
        <f t="shared" ca="1" si="95"/>
        <v>#REF!</v>
      </c>
      <c r="F312" s="3" t="e">
        <f t="shared" ca="1" si="96"/>
        <v>#REF!</v>
      </c>
      <c r="G312" s="3" t="e">
        <f t="shared" ca="1" si="97"/>
        <v>#REF!</v>
      </c>
      <c r="H312" s="3" t="e">
        <f t="shared" ca="1" si="98"/>
        <v>#REF!</v>
      </c>
      <c r="I312" s="9" t="e">
        <f t="shared" ca="1" si="99"/>
        <v>#REF!</v>
      </c>
      <c r="J312" s="110" t="s">
        <v>298</v>
      </c>
      <c r="K312" s="100">
        <v>16</v>
      </c>
    </row>
    <row r="313" spans="2:11" x14ac:dyDescent="0.35">
      <c r="B313" s="103" t="s">
        <v>77</v>
      </c>
      <c r="C313" s="3">
        <v>11</v>
      </c>
      <c r="D313" s="3" t="e">
        <f t="shared" ca="1" si="94"/>
        <v>#REF!</v>
      </c>
      <c r="E313" s="3" t="e">
        <f t="shared" ca="1" si="95"/>
        <v>#REF!</v>
      </c>
      <c r="F313" s="3" t="e">
        <f t="shared" ca="1" si="96"/>
        <v>#REF!</v>
      </c>
      <c r="G313" s="3" t="e">
        <f t="shared" ca="1" si="97"/>
        <v>#REF!</v>
      </c>
      <c r="H313" s="3" t="e">
        <f t="shared" ca="1" si="98"/>
        <v>#REF!</v>
      </c>
      <c r="I313" s="9" t="e">
        <f t="shared" ca="1" si="99"/>
        <v>#REF!</v>
      </c>
      <c r="J313" s="110" t="s">
        <v>299</v>
      </c>
      <c r="K313" s="100">
        <v>16</v>
      </c>
    </row>
    <row r="314" spans="2:11" x14ac:dyDescent="0.35">
      <c r="B314" s="103" t="s">
        <v>77</v>
      </c>
      <c r="C314" s="3">
        <v>12</v>
      </c>
      <c r="D314" s="3" t="e">
        <f t="shared" ca="1" si="94"/>
        <v>#REF!</v>
      </c>
      <c r="E314" s="3" t="e">
        <f t="shared" ca="1" si="95"/>
        <v>#REF!</v>
      </c>
      <c r="F314" s="3" t="e">
        <f t="shared" ca="1" si="96"/>
        <v>#REF!</v>
      </c>
      <c r="G314" s="3" t="e">
        <f t="shared" ca="1" si="97"/>
        <v>#REF!</v>
      </c>
      <c r="H314" s="3" t="e">
        <f t="shared" ca="1" si="98"/>
        <v>#REF!</v>
      </c>
      <c r="I314" s="9" t="e">
        <f t="shared" ca="1" si="99"/>
        <v>#REF!</v>
      </c>
      <c r="J314" s="110" t="s">
        <v>300</v>
      </c>
      <c r="K314" s="100">
        <v>16</v>
      </c>
    </row>
    <row r="315" spans="2:11" x14ac:dyDescent="0.35">
      <c r="B315" s="103" t="s">
        <v>77</v>
      </c>
      <c r="C315" s="3">
        <v>13</v>
      </c>
      <c r="D315" s="3" t="e">
        <f t="shared" ca="1" si="94"/>
        <v>#REF!</v>
      </c>
      <c r="E315" s="3" t="e">
        <f t="shared" ca="1" si="95"/>
        <v>#REF!</v>
      </c>
      <c r="F315" s="3" t="e">
        <f t="shared" ca="1" si="96"/>
        <v>#REF!</v>
      </c>
      <c r="G315" s="3" t="e">
        <f t="shared" ca="1" si="97"/>
        <v>#REF!</v>
      </c>
      <c r="H315" s="3" t="e">
        <f t="shared" ca="1" si="98"/>
        <v>#REF!</v>
      </c>
      <c r="I315" s="9" t="e">
        <f t="shared" ca="1" si="99"/>
        <v>#REF!</v>
      </c>
      <c r="J315" s="110" t="s">
        <v>301</v>
      </c>
      <c r="K315" s="100">
        <v>16</v>
      </c>
    </row>
    <row r="316" spans="2:11" x14ac:dyDescent="0.35">
      <c r="B316" s="103" t="s">
        <v>77</v>
      </c>
      <c r="C316" s="3">
        <v>14</v>
      </c>
      <c r="D316" s="3" t="e">
        <f t="shared" ca="1" si="94"/>
        <v>#REF!</v>
      </c>
      <c r="E316" s="3" t="e">
        <f t="shared" ca="1" si="95"/>
        <v>#REF!</v>
      </c>
      <c r="F316" s="3" t="e">
        <f t="shared" ca="1" si="96"/>
        <v>#REF!</v>
      </c>
      <c r="G316" s="3" t="e">
        <f t="shared" ca="1" si="97"/>
        <v>#REF!</v>
      </c>
      <c r="H316" s="3" t="e">
        <f t="shared" ca="1" si="98"/>
        <v>#REF!</v>
      </c>
      <c r="I316" s="9" t="e">
        <f t="shared" ca="1" si="99"/>
        <v>#REF!</v>
      </c>
      <c r="J316" s="110" t="s">
        <v>302</v>
      </c>
      <c r="K316" s="100">
        <v>16</v>
      </c>
    </row>
    <row r="317" spans="2:11" x14ac:dyDescent="0.35">
      <c r="B317" s="103" t="s">
        <v>77</v>
      </c>
      <c r="C317" s="3">
        <v>15</v>
      </c>
      <c r="D317" s="3" t="e">
        <f t="shared" ca="1" si="94"/>
        <v>#REF!</v>
      </c>
      <c r="E317" s="3" t="e">
        <f t="shared" ca="1" si="95"/>
        <v>#REF!</v>
      </c>
      <c r="F317" s="3" t="e">
        <f t="shared" ca="1" si="96"/>
        <v>#REF!</v>
      </c>
      <c r="G317" s="3" t="e">
        <f t="shared" ca="1" si="97"/>
        <v>#REF!</v>
      </c>
      <c r="H317" s="3" t="e">
        <f t="shared" ca="1" si="98"/>
        <v>#REF!</v>
      </c>
      <c r="I317" s="9" t="e">
        <f t="shared" ca="1" si="99"/>
        <v>#REF!</v>
      </c>
      <c r="J317" s="110" t="s">
        <v>303</v>
      </c>
      <c r="K317" s="100">
        <v>16</v>
      </c>
    </row>
    <row r="318" spans="2:11" x14ac:dyDescent="0.35">
      <c r="B318" s="103" t="s">
        <v>77</v>
      </c>
      <c r="C318" s="3">
        <v>16</v>
      </c>
      <c r="D318" s="3" t="e">
        <f t="shared" ca="1" si="94"/>
        <v>#REF!</v>
      </c>
      <c r="E318" s="3" t="e">
        <f t="shared" ca="1" si="95"/>
        <v>#REF!</v>
      </c>
      <c r="F318" s="3" t="e">
        <f t="shared" ca="1" si="96"/>
        <v>#REF!</v>
      </c>
      <c r="G318" s="3" t="e">
        <f t="shared" ca="1" si="97"/>
        <v>#REF!</v>
      </c>
      <c r="H318" s="3" t="e">
        <f t="shared" ca="1" si="98"/>
        <v>#REF!</v>
      </c>
      <c r="I318" s="9" t="e">
        <f t="shared" ca="1" si="99"/>
        <v>#REF!</v>
      </c>
      <c r="J318" s="110" t="s">
        <v>304</v>
      </c>
      <c r="K318" s="100">
        <v>16</v>
      </c>
    </row>
    <row r="319" spans="2:11" x14ac:dyDescent="0.35">
      <c r="B319" s="103" t="s">
        <v>77</v>
      </c>
      <c r="C319" s="3">
        <v>17</v>
      </c>
      <c r="D319" s="3" t="e">
        <f t="shared" ca="1" si="94"/>
        <v>#REF!</v>
      </c>
      <c r="E319" s="3" t="e">
        <f t="shared" ca="1" si="95"/>
        <v>#REF!</v>
      </c>
      <c r="F319" s="3" t="e">
        <f t="shared" ca="1" si="96"/>
        <v>#REF!</v>
      </c>
      <c r="G319" s="3" t="e">
        <f t="shared" ca="1" si="97"/>
        <v>#REF!</v>
      </c>
      <c r="H319" s="3" t="e">
        <f t="shared" ca="1" si="98"/>
        <v>#REF!</v>
      </c>
      <c r="I319" s="9" t="e">
        <f t="shared" ca="1" si="99"/>
        <v>#REF!</v>
      </c>
      <c r="J319" s="110" t="s">
        <v>305</v>
      </c>
      <c r="K319" s="100">
        <v>16</v>
      </c>
    </row>
    <row r="320" spans="2:11" x14ac:dyDescent="0.35">
      <c r="B320" s="103" t="s">
        <v>77</v>
      </c>
      <c r="C320" s="3">
        <v>18</v>
      </c>
      <c r="D320" s="3" t="e">
        <f t="shared" ca="1" si="94"/>
        <v>#REF!</v>
      </c>
      <c r="E320" s="3" t="e">
        <f t="shared" ca="1" si="95"/>
        <v>#REF!</v>
      </c>
      <c r="F320" s="3" t="e">
        <f t="shared" ca="1" si="96"/>
        <v>#REF!</v>
      </c>
      <c r="G320" s="3" t="e">
        <f t="shared" ca="1" si="97"/>
        <v>#REF!</v>
      </c>
      <c r="H320" s="3" t="e">
        <f t="shared" ca="1" si="98"/>
        <v>#REF!</v>
      </c>
      <c r="I320" s="9" t="e">
        <f t="shared" ca="1" si="99"/>
        <v>#REF!</v>
      </c>
      <c r="J320" s="110" t="s">
        <v>306</v>
      </c>
      <c r="K320" s="100">
        <v>16</v>
      </c>
    </row>
    <row r="321" spans="2:11" x14ac:dyDescent="0.35">
      <c r="B321" s="103" t="s">
        <v>77</v>
      </c>
      <c r="C321" s="3">
        <v>19</v>
      </c>
      <c r="D321" s="3" t="e">
        <f t="shared" ca="1" si="94"/>
        <v>#REF!</v>
      </c>
      <c r="E321" s="3" t="e">
        <f t="shared" ca="1" si="95"/>
        <v>#REF!</v>
      </c>
      <c r="F321" s="3" t="e">
        <f t="shared" ca="1" si="96"/>
        <v>#REF!</v>
      </c>
      <c r="G321" s="3" t="e">
        <f t="shared" ca="1" si="97"/>
        <v>#REF!</v>
      </c>
      <c r="H321" s="3" t="e">
        <f t="shared" ca="1" si="98"/>
        <v>#REF!</v>
      </c>
      <c r="I321" s="9" t="e">
        <f t="shared" ca="1" si="99"/>
        <v>#REF!</v>
      </c>
      <c r="J321" s="110" t="s">
        <v>307</v>
      </c>
      <c r="K321" s="100">
        <v>16</v>
      </c>
    </row>
    <row r="322" spans="2:11" x14ac:dyDescent="0.35">
      <c r="B322" s="103" t="s">
        <v>77</v>
      </c>
      <c r="C322" s="3">
        <v>20</v>
      </c>
      <c r="D322" s="3" t="e">
        <f t="shared" ca="1" si="94"/>
        <v>#REF!</v>
      </c>
      <c r="E322" s="3" t="e">
        <f t="shared" ca="1" si="95"/>
        <v>#REF!</v>
      </c>
      <c r="F322" s="3" t="e">
        <f t="shared" ca="1" si="96"/>
        <v>#REF!</v>
      </c>
      <c r="G322" s="3" t="e">
        <f t="shared" ca="1" si="97"/>
        <v>#REF!</v>
      </c>
      <c r="H322" s="3" t="e">
        <f t="shared" ca="1" si="98"/>
        <v>#REF!</v>
      </c>
      <c r="I322" s="9" t="e">
        <f t="shared" ca="1" si="99"/>
        <v>#REF!</v>
      </c>
      <c r="J322" s="110" t="s">
        <v>308</v>
      </c>
      <c r="K322" s="100">
        <v>16</v>
      </c>
    </row>
    <row r="323" spans="2:11" x14ac:dyDescent="0.35">
      <c r="B323" s="10" t="s">
        <v>316</v>
      </c>
      <c r="C323" s="11">
        <v>1</v>
      </c>
      <c r="D323" s="11" t="e">
        <f ca="1">COUNTIF(INDIRECT("'"&amp;$B323&amp;"'!"&amp;$J323),"Significant Positive")</f>
        <v>#REF!</v>
      </c>
      <c r="E323" s="11" t="e">
        <f ca="1">COUNTIF(INDIRECT("'"&amp;$B323&amp;"'!"&amp;$J323),"Significant Negative")</f>
        <v>#REF!</v>
      </c>
      <c r="F323" s="11" t="e">
        <f ca="1">COUNTIF(INDIRECT("'"&amp;$B323&amp;"'!"&amp;$J323),"Minor Positive")</f>
        <v>#REF!</v>
      </c>
      <c r="G323" s="11" t="e">
        <f ca="1">COUNTIF(INDIRECT("'"&amp;$B323&amp;"'!"&amp;$J323),"Minor Negative")</f>
        <v>#REF!</v>
      </c>
      <c r="H323" s="11" t="e">
        <f ca="1">COUNTIF(INDIRECT("'"&amp;$B323&amp;"'!"&amp;$J323),"Neutral")</f>
        <v>#REF!</v>
      </c>
      <c r="I323" s="12" t="e">
        <f ca="1">COUNTIF(INDIRECT("'"&amp;$B323&amp;"'!"&amp;$J323),"Uncertain")</f>
        <v>#REF!</v>
      </c>
      <c r="J323" s="2" t="s">
        <v>310</v>
      </c>
      <c r="K323" s="100">
        <v>17</v>
      </c>
    </row>
    <row r="324" spans="2:11" x14ac:dyDescent="0.35">
      <c r="B324" s="113" t="s">
        <v>316</v>
      </c>
      <c r="C324" s="2">
        <v>2</v>
      </c>
      <c r="D324" s="2" t="e">
        <f t="shared" ref="D324:D342" ca="1" si="100">COUNTIF(INDIRECT("'"&amp;$B324&amp;"'!"&amp;$J324),"Significant Positive")</f>
        <v>#REF!</v>
      </c>
      <c r="E324" s="2" t="e">
        <f t="shared" ref="E324:E342" ca="1" si="101">COUNTIF(INDIRECT("'"&amp;$B324&amp;"'!"&amp;$J324),"Significant Negative")</f>
        <v>#REF!</v>
      </c>
      <c r="F324" s="2" t="e">
        <f t="shared" ref="F324:F342" ca="1" si="102">COUNTIF(INDIRECT("'"&amp;$B324&amp;"'!"&amp;$J324),"Minor Positive")</f>
        <v>#REF!</v>
      </c>
      <c r="G324" s="2" t="e">
        <f t="shared" ref="G324:G342" ca="1" si="103">COUNTIF(INDIRECT("'"&amp;$B324&amp;"'!"&amp;$J324),"Minor Negative")</f>
        <v>#REF!</v>
      </c>
      <c r="H324" s="2" t="e">
        <f t="shared" ref="H324:H342" ca="1" si="104">COUNTIF(INDIRECT("'"&amp;$B324&amp;"'!"&amp;$J324),"Neutral")</f>
        <v>#REF!</v>
      </c>
      <c r="I324" s="8" t="e">
        <f t="shared" ref="I324:I342" ca="1" si="105">COUNTIF(INDIRECT("'"&amp;$B324&amp;"'!"&amp;$J324),"Uncertain")</f>
        <v>#REF!</v>
      </c>
      <c r="J324" s="2" t="s">
        <v>311</v>
      </c>
      <c r="K324" s="100">
        <v>17</v>
      </c>
    </row>
    <row r="325" spans="2:11" x14ac:dyDescent="0.35">
      <c r="B325" s="113" t="s">
        <v>316</v>
      </c>
      <c r="C325" s="2">
        <v>3</v>
      </c>
      <c r="D325" s="2" t="e">
        <f t="shared" ca="1" si="100"/>
        <v>#REF!</v>
      </c>
      <c r="E325" s="2" t="e">
        <f t="shared" ca="1" si="101"/>
        <v>#REF!</v>
      </c>
      <c r="F325" s="2" t="e">
        <f t="shared" ca="1" si="102"/>
        <v>#REF!</v>
      </c>
      <c r="G325" s="2" t="e">
        <f t="shared" ca="1" si="103"/>
        <v>#REF!</v>
      </c>
      <c r="H325" s="2" t="e">
        <f t="shared" ca="1" si="104"/>
        <v>#REF!</v>
      </c>
      <c r="I325" s="8" t="e">
        <f t="shared" ca="1" si="105"/>
        <v>#REF!</v>
      </c>
      <c r="J325" s="110" t="s">
        <v>312</v>
      </c>
      <c r="K325" s="100">
        <v>17</v>
      </c>
    </row>
    <row r="326" spans="2:11" x14ac:dyDescent="0.35">
      <c r="B326" s="113" t="s">
        <v>316</v>
      </c>
      <c r="C326" s="2">
        <v>4</v>
      </c>
      <c r="D326" s="2" t="e">
        <f t="shared" ca="1" si="100"/>
        <v>#REF!</v>
      </c>
      <c r="E326" s="2" t="e">
        <f t="shared" ca="1" si="101"/>
        <v>#REF!</v>
      </c>
      <c r="F326" s="2" t="e">
        <f t="shared" ca="1" si="102"/>
        <v>#REF!</v>
      </c>
      <c r="G326" s="2" t="e">
        <f t="shared" ca="1" si="103"/>
        <v>#REF!</v>
      </c>
      <c r="H326" s="2" t="e">
        <f t="shared" ca="1" si="104"/>
        <v>#REF!</v>
      </c>
      <c r="I326" s="8" t="e">
        <f t="shared" ca="1" si="105"/>
        <v>#REF!</v>
      </c>
      <c r="J326" s="110" t="s">
        <v>290</v>
      </c>
      <c r="K326" s="100">
        <v>17</v>
      </c>
    </row>
    <row r="327" spans="2:11" x14ac:dyDescent="0.35">
      <c r="B327" s="113" t="s">
        <v>316</v>
      </c>
      <c r="C327" s="2">
        <v>5</v>
      </c>
      <c r="D327" s="2" t="e">
        <f t="shared" ca="1" si="100"/>
        <v>#REF!</v>
      </c>
      <c r="E327" s="2" t="e">
        <f t="shared" ca="1" si="101"/>
        <v>#REF!</v>
      </c>
      <c r="F327" s="2" t="e">
        <f t="shared" ca="1" si="102"/>
        <v>#REF!</v>
      </c>
      <c r="G327" s="2" t="e">
        <f t="shared" ca="1" si="103"/>
        <v>#REF!</v>
      </c>
      <c r="H327" s="2" t="e">
        <f t="shared" ca="1" si="104"/>
        <v>#REF!</v>
      </c>
      <c r="I327" s="8" t="e">
        <f t="shared" ca="1" si="105"/>
        <v>#REF!</v>
      </c>
      <c r="J327" s="110" t="s">
        <v>291</v>
      </c>
      <c r="K327" s="100">
        <v>17</v>
      </c>
    </row>
    <row r="328" spans="2:11" x14ac:dyDescent="0.35">
      <c r="B328" s="113" t="s">
        <v>316</v>
      </c>
      <c r="C328" s="2">
        <v>6</v>
      </c>
      <c r="D328" s="2" t="e">
        <f t="shared" ca="1" si="100"/>
        <v>#REF!</v>
      </c>
      <c r="E328" s="2" t="e">
        <f t="shared" ca="1" si="101"/>
        <v>#REF!</v>
      </c>
      <c r="F328" s="2" t="e">
        <f t="shared" ca="1" si="102"/>
        <v>#REF!</v>
      </c>
      <c r="G328" s="2" t="e">
        <f t="shared" ca="1" si="103"/>
        <v>#REF!</v>
      </c>
      <c r="H328" s="2" t="e">
        <f t="shared" ca="1" si="104"/>
        <v>#REF!</v>
      </c>
      <c r="I328" s="8" t="e">
        <f t="shared" ca="1" si="105"/>
        <v>#REF!</v>
      </c>
      <c r="J328" s="110" t="s">
        <v>292</v>
      </c>
      <c r="K328" s="100">
        <v>17</v>
      </c>
    </row>
    <row r="329" spans="2:11" x14ac:dyDescent="0.35">
      <c r="B329" s="113" t="s">
        <v>316</v>
      </c>
      <c r="C329" s="2">
        <v>7</v>
      </c>
      <c r="D329" s="2" t="e">
        <f t="shared" ca="1" si="100"/>
        <v>#REF!</v>
      </c>
      <c r="E329" s="2" t="e">
        <f t="shared" ca="1" si="101"/>
        <v>#REF!</v>
      </c>
      <c r="F329" s="2" t="e">
        <f t="shared" ca="1" si="102"/>
        <v>#REF!</v>
      </c>
      <c r="G329" s="2" t="e">
        <f t="shared" ca="1" si="103"/>
        <v>#REF!</v>
      </c>
      <c r="H329" s="2" t="e">
        <f t="shared" ca="1" si="104"/>
        <v>#REF!</v>
      </c>
      <c r="I329" s="8" t="e">
        <f t="shared" ca="1" si="105"/>
        <v>#REF!</v>
      </c>
      <c r="J329" s="110" t="s">
        <v>293</v>
      </c>
      <c r="K329" s="100">
        <v>17</v>
      </c>
    </row>
    <row r="330" spans="2:11" x14ac:dyDescent="0.35">
      <c r="B330" s="113" t="s">
        <v>316</v>
      </c>
      <c r="C330" s="2">
        <v>8</v>
      </c>
      <c r="D330" s="2" t="e">
        <f t="shared" ca="1" si="100"/>
        <v>#REF!</v>
      </c>
      <c r="E330" s="2" t="e">
        <f t="shared" ca="1" si="101"/>
        <v>#REF!</v>
      </c>
      <c r="F330" s="2" t="e">
        <f t="shared" ca="1" si="102"/>
        <v>#REF!</v>
      </c>
      <c r="G330" s="2" t="e">
        <f t="shared" ca="1" si="103"/>
        <v>#REF!</v>
      </c>
      <c r="H330" s="2" t="e">
        <f t="shared" ca="1" si="104"/>
        <v>#REF!</v>
      </c>
      <c r="I330" s="8" t="e">
        <f t="shared" ca="1" si="105"/>
        <v>#REF!</v>
      </c>
      <c r="J330" s="110" t="s">
        <v>294</v>
      </c>
      <c r="K330" s="100">
        <v>17</v>
      </c>
    </row>
    <row r="331" spans="2:11" x14ac:dyDescent="0.35">
      <c r="B331" s="113" t="s">
        <v>316</v>
      </c>
      <c r="C331" s="2">
        <v>9</v>
      </c>
      <c r="D331" s="2" t="e">
        <f t="shared" ca="1" si="100"/>
        <v>#REF!</v>
      </c>
      <c r="E331" s="2" t="e">
        <f t="shared" ca="1" si="101"/>
        <v>#REF!</v>
      </c>
      <c r="F331" s="2" t="e">
        <f t="shared" ca="1" si="102"/>
        <v>#REF!</v>
      </c>
      <c r="G331" s="2" t="e">
        <f t="shared" ca="1" si="103"/>
        <v>#REF!</v>
      </c>
      <c r="H331" s="2" t="e">
        <f t="shared" ca="1" si="104"/>
        <v>#REF!</v>
      </c>
      <c r="I331" s="8" t="e">
        <f t="shared" ca="1" si="105"/>
        <v>#REF!</v>
      </c>
      <c r="J331" s="110" t="s">
        <v>295</v>
      </c>
      <c r="K331" s="100">
        <v>17</v>
      </c>
    </row>
    <row r="332" spans="2:11" x14ac:dyDescent="0.35">
      <c r="B332" s="113" t="s">
        <v>316</v>
      </c>
      <c r="C332" s="2">
        <v>10</v>
      </c>
      <c r="D332" s="2" t="e">
        <f t="shared" ca="1" si="100"/>
        <v>#REF!</v>
      </c>
      <c r="E332" s="2" t="e">
        <f t="shared" ca="1" si="101"/>
        <v>#REF!</v>
      </c>
      <c r="F332" s="2" t="e">
        <f t="shared" ca="1" si="102"/>
        <v>#REF!</v>
      </c>
      <c r="G332" s="2" t="e">
        <f t="shared" ca="1" si="103"/>
        <v>#REF!</v>
      </c>
      <c r="H332" s="2" t="e">
        <f t="shared" ca="1" si="104"/>
        <v>#REF!</v>
      </c>
      <c r="I332" s="8" t="e">
        <f t="shared" ca="1" si="105"/>
        <v>#REF!</v>
      </c>
      <c r="J332" s="110" t="s">
        <v>296</v>
      </c>
      <c r="K332" s="100">
        <v>17</v>
      </c>
    </row>
    <row r="333" spans="2:11" x14ac:dyDescent="0.35">
      <c r="B333" s="113" t="s">
        <v>316</v>
      </c>
      <c r="C333" s="2">
        <v>11</v>
      </c>
      <c r="D333" s="2" t="e">
        <f t="shared" ca="1" si="100"/>
        <v>#REF!</v>
      </c>
      <c r="E333" s="2" t="e">
        <f t="shared" ca="1" si="101"/>
        <v>#REF!</v>
      </c>
      <c r="F333" s="2" t="e">
        <f t="shared" ca="1" si="102"/>
        <v>#REF!</v>
      </c>
      <c r="G333" s="2" t="e">
        <f t="shared" ca="1" si="103"/>
        <v>#REF!</v>
      </c>
      <c r="H333" s="2" t="e">
        <f t="shared" ca="1" si="104"/>
        <v>#REF!</v>
      </c>
      <c r="I333" s="8" t="e">
        <f t="shared" ca="1" si="105"/>
        <v>#REF!</v>
      </c>
      <c r="J333" s="110" t="s">
        <v>297</v>
      </c>
      <c r="K333" s="100">
        <v>17</v>
      </c>
    </row>
    <row r="334" spans="2:11" x14ac:dyDescent="0.35">
      <c r="B334" s="113" t="s">
        <v>316</v>
      </c>
      <c r="C334" s="2">
        <v>12</v>
      </c>
      <c r="D334" s="2" t="e">
        <f t="shared" ca="1" si="100"/>
        <v>#REF!</v>
      </c>
      <c r="E334" s="2" t="e">
        <f t="shared" ca="1" si="101"/>
        <v>#REF!</v>
      </c>
      <c r="F334" s="2" t="e">
        <f t="shared" ca="1" si="102"/>
        <v>#REF!</v>
      </c>
      <c r="G334" s="2" t="e">
        <f t="shared" ca="1" si="103"/>
        <v>#REF!</v>
      </c>
      <c r="H334" s="2" t="e">
        <f t="shared" ca="1" si="104"/>
        <v>#REF!</v>
      </c>
      <c r="I334" s="8" t="e">
        <f t="shared" ca="1" si="105"/>
        <v>#REF!</v>
      </c>
      <c r="J334" s="110" t="s">
        <v>298</v>
      </c>
      <c r="K334" s="100">
        <v>17</v>
      </c>
    </row>
    <row r="335" spans="2:11" x14ac:dyDescent="0.35">
      <c r="B335" s="113" t="s">
        <v>316</v>
      </c>
      <c r="C335" s="2">
        <v>13</v>
      </c>
      <c r="D335" s="2" t="e">
        <f t="shared" ca="1" si="100"/>
        <v>#REF!</v>
      </c>
      <c r="E335" s="2" t="e">
        <f t="shared" ca="1" si="101"/>
        <v>#REF!</v>
      </c>
      <c r="F335" s="2" t="e">
        <f t="shared" ca="1" si="102"/>
        <v>#REF!</v>
      </c>
      <c r="G335" s="2" t="e">
        <f t="shared" ca="1" si="103"/>
        <v>#REF!</v>
      </c>
      <c r="H335" s="2" t="e">
        <f t="shared" ca="1" si="104"/>
        <v>#REF!</v>
      </c>
      <c r="I335" s="8" t="e">
        <f t="shared" ca="1" si="105"/>
        <v>#REF!</v>
      </c>
      <c r="J335" s="110" t="s">
        <v>299</v>
      </c>
      <c r="K335" s="100">
        <v>17</v>
      </c>
    </row>
    <row r="336" spans="2:11" x14ac:dyDescent="0.35">
      <c r="B336" s="113" t="s">
        <v>316</v>
      </c>
      <c r="C336" s="2">
        <v>14</v>
      </c>
      <c r="D336" s="2" t="e">
        <f t="shared" ca="1" si="100"/>
        <v>#REF!</v>
      </c>
      <c r="E336" s="2" t="e">
        <f t="shared" ca="1" si="101"/>
        <v>#REF!</v>
      </c>
      <c r="F336" s="2" t="e">
        <f t="shared" ca="1" si="102"/>
        <v>#REF!</v>
      </c>
      <c r="G336" s="2" t="e">
        <f t="shared" ca="1" si="103"/>
        <v>#REF!</v>
      </c>
      <c r="H336" s="2" t="e">
        <f t="shared" ca="1" si="104"/>
        <v>#REF!</v>
      </c>
      <c r="I336" s="8" t="e">
        <f t="shared" ca="1" si="105"/>
        <v>#REF!</v>
      </c>
      <c r="J336" s="110" t="s">
        <v>300</v>
      </c>
      <c r="K336" s="100">
        <v>17</v>
      </c>
    </row>
    <row r="337" spans="2:11" x14ac:dyDescent="0.35">
      <c r="B337" s="113" t="s">
        <v>316</v>
      </c>
      <c r="C337" s="2">
        <v>15</v>
      </c>
      <c r="D337" s="2" t="e">
        <f t="shared" ca="1" si="100"/>
        <v>#REF!</v>
      </c>
      <c r="E337" s="2" t="e">
        <f t="shared" ca="1" si="101"/>
        <v>#REF!</v>
      </c>
      <c r="F337" s="2" t="e">
        <f t="shared" ca="1" si="102"/>
        <v>#REF!</v>
      </c>
      <c r="G337" s="2" t="e">
        <f t="shared" ca="1" si="103"/>
        <v>#REF!</v>
      </c>
      <c r="H337" s="2" t="e">
        <f t="shared" ca="1" si="104"/>
        <v>#REF!</v>
      </c>
      <c r="I337" s="8" t="e">
        <f t="shared" ca="1" si="105"/>
        <v>#REF!</v>
      </c>
      <c r="J337" s="110" t="s">
        <v>301</v>
      </c>
      <c r="K337" s="100">
        <v>17</v>
      </c>
    </row>
    <row r="338" spans="2:11" x14ac:dyDescent="0.35">
      <c r="B338" s="113" t="s">
        <v>316</v>
      </c>
      <c r="C338" s="2">
        <v>16</v>
      </c>
      <c r="D338" s="2" t="e">
        <f t="shared" ca="1" si="100"/>
        <v>#REF!</v>
      </c>
      <c r="E338" s="2" t="e">
        <f t="shared" ca="1" si="101"/>
        <v>#REF!</v>
      </c>
      <c r="F338" s="2" t="e">
        <f t="shared" ca="1" si="102"/>
        <v>#REF!</v>
      </c>
      <c r="G338" s="2" t="e">
        <f t="shared" ca="1" si="103"/>
        <v>#REF!</v>
      </c>
      <c r="H338" s="2" t="e">
        <f t="shared" ca="1" si="104"/>
        <v>#REF!</v>
      </c>
      <c r="I338" s="8" t="e">
        <f t="shared" ca="1" si="105"/>
        <v>#REF!</v>
      </c>
      <c r="J338" s="110" t="s">
        <v>302</v>
      </c>
      <c r="K338" s="100">
        <v>17</v>
      </c>
    </row>
    <row r="339" spans="2:11" x14ac:dyDescent="0.35">
      <c r="B339" s="113" t="s">
        <v>316</v>
      </c>
      <c r="C339" s="2">
        <v>17</v>
      </c>
      <c r="D339" s="2" t="e">
        <f t="shared" ca="1" si="100"/>
        <v>#REF!</v>
      </c>
      <c r="E339" s="2" t="e">
        <f t="shared" ca="1" si="101"/>
        <v>#REF!</v>
      </c>
      <c r="F339" s="2" t="e">
        <f t="shared" ca="1" si="102"/>
        <v>#REF!</v>
      </c>
      <c r="G339" s="2" t="e">
        <f t="shared" ca="1" si="103"/>
        <v>#REF!</v>
      </c>
      <c r="H339" s="2" t="e">
        <f t="shared" ca="1" si="104"/>
        <v>#REF!</v>
      </c>
      <c r="I339" s="8" t="e">
        <f t="shared" ca="1" si="105"/>
        <v>#REF!</v>
      </c>
      <c r="J339" s="110" t="s">
        <v>303</v>
      </c>
      <c r="K339" s="100">
        <v>17</v>
      </c>
    </row>
    <row r="340" spans="2:11" x14ac:dyDescent="0.35">
      <c r="B340" s="113" t="s">
        <v>316</v>
      </c>
      <c r="C340" s="2">
        <v>18</v>
      </c>
      <c r="D340" s="2" t="e">
        <f t="shared" ca="1" si="100"/>
        <v>#REF!</v>
      </c>
      <c r="E340" s="2" t="e">
        <f t="shared" ca="1" si="101"/>
        <v>#REF!</v>
      </c>
      <c r="F340" s="2" t="e">
        <f t="shared" ca="1" si="102"/>
        <v>#REF!</v>
      </c>
      <c r="G340" s="2" t="e">
        <f t="shared" ca="1" si="103"/>
        <v>#REF!</v>
      </c>
      <c r="H340" s="2" t="e">
        <f t="shared" ca="1" si="104"/>
        <v>#REF!</v>
      </c>
      <c r="I340" s="8" t="e">
        <f t="shared" ca="1" si="105"/>
        <v>#REF!</v>
      </c>
      <c r="J340" s="110" t="s">
        <v>304</v>
      </c>
      <c r="K340" s="100">
        <v>17</v>
      </c>
    </row>
    <row r="341" spans="2:11" x14ac:dyDescent="0.35">
      <c r="B341" s="113" t="s">
        <v>316</v>
      </c>
      <c r="C341" s="2">
        <v>19</v>
      </c>
      <c r="D341" s="2" t="e">
        <f t="shared" ca="1" si="100"/>
        <v>#REF!</v>
      </c>
      <c r="E341" s="2" t="e">
        <f t="shared" ca="1" si="101"/>
        <v>#REF!</v>
      </c>
      <c r="F341" s="2" t="e">
        <f t="shared" ca="1" si="102"/>
        <v>#REF!</v>
      </c>
      <c r="G341" s="2" t="e">
        <f t="shared" ca="1" si="103"/>
        <v>#REF!</v>
      </c>
      <c r="H341" s="2" t="e">
        <f t="shared" ca="1" si="104"/>
        <v>#REF!</v>
      </c>
      <c r="I341" s="8" t="e">
        <f t="shared" ca="1" si="105"/>
        <v>#REF!</v>
      </c>
      <c r="J341" s="110" t="s">
        <v>305</v>
      </c>
      <c r="K341" s="100">
        <v>17</v>
      </c>
    </row>
    <row r="342" spans="2:11" x14ac:dyDescent="0.35">
      <c r="B342" s="113" t="s">
        <v>316</v>
      </c>
      <c r="C342" s="2">
        <v>20</v>
      </c>
      <c r="D342" s="2" t="e">
        <f t="shared" ca="1" si="100"/>
        <v>#REF!</v>
      </c>
      <c r="E342" s="2" t="e">
        <f t="shared" ca="1" si="101"/>
        <v>#REF!</v>
      </c>
      <c r="F342" s="2" t="e">
        <f t="shared" ca="1" si="102"/>
        <v>#REF!</v>
      </c>
      <c r="G342" s="2" t="e">
        <f t="shared" ca="1" si="103"/>
        <v>#REF!</v>
      </c>
      <c r="H342" s="2" t="e">
        <f t="shared" ca="1" si="104"/>
        <v>#REF!</v>
      </c>
      <c r="I342" s="8" t="e">
        <f t="shared" ca="1" si="105"/>
        <v>#REF!</v>
      </c>
      <c r="J342" s="110" t="s">
        <v>306</v>
      </c>
      <c r="K342" s="100">
        <v>17</v>
      </c>
    </row>
    <row r="343" spans="2:11" x14ac:dyDescent="0.35">
      <c r="B343" s="10" t="s">
        <v>318</v>
      </c>
      <c r="C343" s="11">
        <v>1</v>
      </c>
      <c r="D343" s="11" t="e">
        <f ca="1">COUNTIF(INDIRECT("'"&amp;$B343&amp;"'!"&amp;$J343),"Significant Positive")</f>
        <v>#REF!</v>
      </c>
      <c r="E343" s="11" t="e">
        <f ca="1">COUNTIF(INDIRECT("'"&amp;$B343&amp;"'!"&amp;$J343),"Significant Negative")</f>
        <v>#REF!</v>
      </c>
      <c r="F343" s="11" t="e">
        <f ca="1">COUNTIF(INDIRECT("'"&amp;$B343&amp;"'!"&amp;$J343),"Minor Positive")</f>
        <v>#REF!</v>
      </c>
      <c r="G343" s="11" t="e">
        <f ca="1">COUNTIF(INDIRECT("'"&amp;$B343&amp;"'!"&amp;$J343),"Minor Negative")</f>
        <v>#REF!</v>
      </c>
      <c r="H343" s="11" t="e">
        <f ca="1">COUNTIF(INDIRECT("'"&amp;$B343&amp;"'!"&amp;$J343),"Neutral")</f>
        <v>#REF!</v>
      </c>
      <c r="I343" s="12" t="e">
        <f ca="1">COUNTIF(INDIRECT("'"&amp;$B343&amp;"'!"&amp;$J343),"Uncertain")</f>
        <v>#REF!</v>
      </c>
      <c r="J343" s="110" t="s">
        <v>310</v>
      </c>
      <c r="K343" s="100">
        <v>18</v>
      </c>
    </row>
    <row r="344" spans="2:11" x14ac:dyDescent="0.35">
      <c r="B344" s="113" t="s">
        <v>318</v>
      </c>
      <c r="C344" s="2">
        <v>2</v>
      </c>
      <c r="D344" s="2" t="e">
        <f t="shared" ref="D344:D362" ca="1" si="106">COUNTIF(INDIRECT("'"&amp;$B344&amp;"'!"&amp;$J344),"Significant Positive")</f>
        <v>#REF!</v>
      </c>
      <c r="E344" s="2" t="e">
        <f t="shared" ref="E344:E362" ca="1" si="107">COUNTIF(INDIRECT("'"&amp;$B344&amp;"'!"&amp;$J344),"Significant Negative")</f>
        <v>#REF!</v>
      </c>
      <c r="F344" s="2" t="e">
        <f t="shared" ref="F344:F362" ca="1" si="108">COUNTIF(INDIRECT("'"&amp;$B344&amp;"'!"&amp;$J344),"Minor Positive")</f>
        <v>#REF!</v>
      </c>
      <c r="G344" s="2" t="e">
        <f t="shared" ref="G344:G362" ca="1" si="109">COUNTIF(INDIRECT("'"&amp;$B344&amp;"'!"&amp;$J344),"Minor Negative")</f>
        <v>#REF!</v>
      </c>
      <c r="H344" s="2" t="e">
        <f t="shared" ref="H344:H362" ca="1" si="110">COUNTIF(INDIRECT("'"&amp;$B344&amp;"'!"&amp;$J344),"Neutral")</f>
        <v>#REF!</v>
      </c>
      <c r="I344" s="8" t="e">
        <f t="shared" ref="I344:I362" ca="1" si="111">COUNTIF(INDIRECT("'"&amp;$B344&amp;"'!"&amp;$J344),"Uncertain")</f>
        <v>#REF!</v>
      </c>
      <c r="J344" s="110" t="s">
        <v>311</v>
      </c>
      <c r="K344" s="100">
        <v>18</v>
      </c>
    </row>
    <row r="345" spans="2:11" x14ac:dyDescent="0.35">
      <c r="B345" s="113" t="s">
        <v>318</v>
      </c>
      <c r="C345" s="2">
        <v>3</v>
      </c>
      <c r="D345" s="2" t="e">
        <f t="shared" ca="1" si="106"/>
        <v>#REF!</v>
      </c>
      <c r="E345" s="2" t="e">
        <f t="shared" ca="1" si="107"/>
        <v>#REF!</v>
      </c>
      <c r="F345" s="2" t="e">
        <f t="shared" ca="1" si="108"/>
        <v>#REF!</v>
      </c>
      <c r="G345" s="2" t="e">
        <f t="shared" ca="1" si="109"/>
        <v>#REF!</v>
      </c>
      <c r="H345" s="2" t="e">
        <f t="shared" ca="1" si="110"/>
        <v>#REF!</v>
      </c>
      <c r="I345" s="8" t="e">
        <f t="shared" ca="1" si="111"/>
        <v>#REF!</v>
      </c>
      <c r="J345" s="110" t="s">
        <v>312</v>
      </c>
      <c r="K345" s="100">
        <v>18</v>
      </c>
    </row>
    <row r="346" spans="2:11" x14ac:dyDescent="0.35">
      <c r="B346" s="113" t="s">
        <v>318</v>
      </c>
      <c r="C346" s="2">
        <v>4</v>
      </c>
      <c r="D346" s="2" t="e">
        <f t="shared" ca="1" si="106"/>
        <v>#REF!</v>
      </c>
      <c r="E346" s="2" t="e">
        <f t="shared" ca="1" si="107"/>
        <v>#REF!</v>
      </c>
      <c r="F346" s="2" t="e">
        <f t="shared" ca="1" si="108"/>
        <v>#REF!</v>
      </c>
      <c r="G346" s="2" t="e">
        <f t="shared" ca="1" si="109"/>
        <v>#REF!</v>
      </c>
      <c r="H346" s="2" t="e">
        <f t="shared" ca="1" si="110"/>
        <v>#REF!</v>
      </c>
      <c r="I346" s="8" t="e">
        <f t="shared" ca="1" si="111"/>
        <v>#REF!</v>
      </c>
      <c r="J346" s="110" t="s">
        <v>290</v>
      </c>
      <c r="K346" s="100">
        <v>18</v>
      </c>
    </row>
    <row r="347" spans="2:11" x14ac:dyDescent="0.35">
      <c r="B347" s="113" t="s">
        <v>318</v>
      </c>
      <c r="C347" s="2">
        <v>5</v>
      </c>
      <c r="D347" s="2" t="e">
        <f t="shared" ca="1" si="106"/>
        <v>#REF!</v>
      </c>
      <c r="E347" s="2" t="e">
        <f t="shared" ca="1" si="107"/>
        <v>#REF!</v>
      </c>
      <c r="F347" s="2" t="e">
        <f t="shared" ca="1" si="108"/>
        <v>#REF!</v>
      </c>
      <c r="G347" s="2" t="e">
        <f t="shared" ca="1" si="109"/>
        <v>#REF!</v>
      </c>
      <c r="H347" s="2" t="e">
        <f t="shared" ca="1" si="110"/>
        <v>#REF!</v>
      </c>
      <c r="I347" s="8" t="e">
        <f t="shared" ca="1" si="111"/>
        <v>#REF!</v>
      </c>
      <c r="J347" s="110" t="s">
        <v>291</v>
      </c>
      <c r="K347" s="100">
        <v>18</v>
      </c>
    </row>
    <row r="348" spans="2:11" x14ac:dyDescent="0.35">
      <c r="B348" s="113" t="s">
        <v>318</v>
      </c>
      <c r="C348" s="2">
        <v>6</v>
      </c>
      <c r="D348" s="2" t="e">
        <f t="shared" ca="1" si="106"/>
        <v>#REF!</v>
      </c>
      <c r="E348" s="2" t="e">
        <f t="shared" ca="1" si="107"/>
        <v>#REF!</v>
      </c>
      <c r="F348" s="2" t="e">
        <f t="shared" ca="1" si="108"/>
        <v>#REF!</v>
      </c>
      <c r="G348" s="2" t="e">
        <f t="shared" ca="1" si="109"/>
        <v>#REF!</v>
      </c>
      <c r="H348" s="2" t="e">
        <f t="shared" ca="1" si="110"/>
        <v>#REF!</v>
      </c>
      <c r="I348" s="8" t="e">
        <f t="shared" ca="1" si="111"/>
        <v>#REF!</v>
      </c>
      <c r="J348" s="110" t="s">
        <v>292</v>
      </c>
      <c r="K348" s="100">
        <v>18</v>
      </c>
    </row>
    <row r="349" spans="2:11" x14ac:dyDescent="0.35">
      <c r="B349" s="113" t="s">
        <v>318</v>
      </c>
      <c r="C349" s="2">
        <v>7</v>
      </c>
      <c r="D349" s="2" t="e">
        <f t="shared" ca="1" si="106"/>
        <v>#REF!</v>
      </c>
      <c r="E349" s="2" t="e">
        <f t="shared" ca="1" si="107"/>
        <v>#REF!</v>
      </c>
      <c r="F349" s="2" t="e">
        <f t="shared" ca="1" si="108"/>
        <v>#REF!</v>
      </c>
      <c r="G349" s="2" t="e">
        <f t="shared" ca="1" si="109"/>
        <v>#REF!</v>
      </c>
      <c r="H349" s="2" t="e">
        <f t="shared" ca="1" si="110"/>
        <v>#REF!</v>
      </c>
      <c r="I349" s="8" t="e">
        <f t="shared" ca="1" si="111"/>
        <v>#REF!</v>
      </c>
      <c r="J349" s="110" t="s">
        <v>293</v>
      </c>
      <c r="K349" s="100">
        <v>18</v>
      </c>
    </row>
    <row r="350" spans="2:11" x14ac:dyDescent="0.35">
      <c r="B350" s="113" t="s">
        <v>318</v>
      </c>
      <c r="C350" s="2">
        <v>8</v>
      </c>
      <c r="D350" s="2" t="e">
        <f t="shared" ca="1" si="106"/>
        <v>#REF!</v>
      </c>
      <c r="E350" s="2" t="e">
        <f t="shared" ca="1" si="107"/>
        <v>#REF!</v>
      </c>
      <c r="F350" s="2" t="e">
        <f t="shared" ca="1" si="108"/>
        <v>#REF!</v>
      </c>
      <c r="G350" s="2" t="e">
        <f t="shared" ca="1" si="109"/>
        <v>#REF!</v>
      </c>
      <c r="H350" s="2" t="e">
        <f t="shared" ca="1" si="110"/>
        <v>#REF!</v>
      </c>
      <c r="I350" s="8" t="e">
        <f t="shared" ca="1" si="111"/>
        <v>#REF!</v>
      </c>
      <c r="J350" s="110" t="s">
        <v>294</v>
      </c>
      <c r="K350" s="100">
        <v>18</v>
      </c>
    </row>
    <row r="351" spans="2:11" x14ac:dyDescent="0.35">
      <c r="B351" s="113" t="s">
        <v>318</v>
      </c>
      <c r="C351" s="2">
        <v>9</v>
      </c>
      <c r="D351" s="2" t="e">
        <f t="shared" ca="1" si="106"/>
        <v>#REF!</v>
      </c>
      <c r="E351" s="2" t="e">
        <f t="shared" ca="1" si="107"/>
        <v>#REF!</v>
      </c>
      <c r="F351" s="2" t="e">
        <f t="shared" ca="1" si="108"/>
        <v>#REF!</v>
      </c>
      <c r="G351" s="2" t="e">
        <f t="shared" ca="1" si="109"/>
        <v>#REF!</v>
      </c>
      <c r="H351" s="2" t="e">
        <f t="shared" ca="1" si="110"/>
        <v>#REF!</v>
      </c>
      <c r="I351" s="8" t="e">
        <f t="shared" ca="1" si="111"/>
        <v>#REF!</v>
      </c>
      <c r="J351" s="110" t="s">
        <v>295</v>
      </c>
      <c r="K351" s="100">
        <v>18</v>
      </c>
    </row>
    <row r="352" spans="2:11" x14ac:dyDescent="0.35">
      <c r="B352" s="113" t="s">
        <v>318</v>
      </c>
      <c r="C352" s="2">
        <v>10</v>
      </c>
      <c r="D352" s="2" t="e">
        <f t="shared" ca="1" si="106"/>
        <v>#REF!</v>
      </c>
      <c r="E352" s="2" t="e">
        <f t="shared" ca="1" si="107"/>
        <v>#REF!</v>
      </c>
      <c r="F352" s="2" t="e">
        <f t="shared" ca="1" si="108"/>
        <v>#REF!</v>
      </c>
      <c r="G352" s="2" t="e">
        <f t="shared" ca="1" si="109"/>
        <v>#REF!</v>
      </c>
      <c r="H352" s="2" t="e">
        <f t="shared" ca="1" si="110"/>
        <v>#REF!</v>
      </c>
      <c r="I352" s="8" t="e">
        <f t="shared" ca="1" si="111"/>
        <v>#REF!</v>
      </c>
      <c r="J352" s="110" t="s">
        <v>296</v>
      </c>
      <c r="K352" s="100">
        <v>18</v>
      </c>
    </row>
    <row r="353" spans="2:11" x14ac:dyDescent="0.35">
      <c r="B353" s="113" t="s">
        <v>318</v>
      </c>
      <c r="C353" s="2">
        <v>11</v>
      </c>
      <c r="D353" s="2" t="e">
        <f t="shared" ca="1" si="106"/>
        <v>#REF!</v>
      </c>
      <c r="E353" s="2" t="e">
        <f t="shared" ca="1" si="107"/>
        <v>#REF!</v>
      </c>
      <c r="F353" s="2" t="e">
        <f t="shared" ca="1" si="108"/>
        <v>#REF!</v>
      </c>
      <c r="G353" s="2" t="e">
        <f t="shared" ca="1" si="109"/>
        <v>#REF!</v>
      </c>
      <c r="H353" s="2" t="e">
        <f t="shared" ca="1" si="110"/>
        <v>#REF!</v>
      </c>
      <c r="I353" s="8" t="e">
        <f t="shared" ca="1" si="111"/>
        <v>#REF!</v>
      </c>
      <c r="J353" s="110" t="s">
        <v>297</v>
      </c>
      <c r="K353" s="100">
        <v>18</v>
      </c>
    </row>
    <row r="354" spans="2:11" x14ac:dyDescent="0.35">
      <c r="B354" s="113" t="s">
        <v>318</v>
      </c>
      <c r="C354" s="2">
        <v>12</v>
      </c>
      <c r="D354" s="2" t="e">
        <f t="shared" ca="1" si="106"/>
        <v>#REF!</v>
      </c>
      <c r="E354" s="2" t="e">
        <f t="shared" ca="1" si="107"/>
        <v>#REF!</v>
      </c>
      <c r="F354" s="2" t="e">
        <f t="shared" ca="1" si="108"/>
        <v>#REF!</v>
      </c>
      <c r="G354" s="2" t="e">
        <f t="shared" ca="1" si="109"/>
        <v>#REF!</v>
      </c>
      <c r="H354" s="2" t="e">
        <f t="shared" ca="1" si="110"/>
        <v>#REF!</v>
      </c>
      <c r="I354" s="8" t="e">
        <f t="shared" ca="1" si="111"/>
        <v>#REF!</v>
      </c>
      <c r="J354" s="110" t="s">
        <v>298</v>
      </c>
      <c r="K354" s="100">
        <v>18</v>
      </c>
    </row>
    <row r="355" spans="2:11" x14ac:dyDescent="0.35">
      <c r="B355" s="113" t="s">
        <v>318</v>
      </c>
      <c r="C355" s="2">
        <v>13</v>
      </c>
      <c r="D355" s="2" t="e">
        <f t="shared" ca="1" si="106"/>
        <v>#REF!</v>
      </c>
      <c r="E355" s="2" t="e">
        <f t="shared" ca="1" si="107"/>
        <v>#REF!</v>
      </c>
      <c r="F355" s="2" t="e">
        <f t="shared" ca="1" si="108"/>
        <v>#REF!</v>
      </c>
      <c r="G355" s="2" t="e">
        <f t="shared" ca="1" si="109"/>
        <v>#REF!</v>
      </c>
      <c r="H355" s="2" t="e">
        <f t="shared" ca="1" si="110"/>
        <v>#REF!</v>
      </c>
      <c r="I355" s="8" t="e">
        <f t="shared" ca="1" si="111"/>
        <v>#REF!</v>
      </c>
      <c r="J355" s="110" t="s">
        <v>299</v>
      </c>
      <c r="K355" s="100">
        <v>18</v>
      </c>
    </row>
    <row r="356" spans="2:11" x14ac:dyDescent="0.35">
      <c r="B356" s="113" t="s">
        <v>318</v>
      </c>
      <c r="C356" s="2">
        <v>14</v>
      </c>
      <c r="D356" s="2" t="e">
        <f t="shared" ca="1" si="106"/>
        <v>#REF!</v>
      </c>
      <c r="E356" s="2" t="e">
        <f t="shared" ca="1" si="107"/>
        <v>#REF!</v>
      </c>
      <c r="F356" s="2" t="e">
        <f t="shared" ca="1" si="108"/>
        <v>#REF!</v>
      </c>
      <c r="G356" s="2" t="e">
        <f t="shared" ca="1" si="109"/>
        <v>#REF!</v>
      </c>
      <c r="H356" s="2" t="e">
        <f t="shared" ca="1" si="110"/>
        <v>#REF!</v>
      </c>
      <c r="I356" s="8" t="e">
        <f t="shared" ca="1" si="111"/>
        <v>#REF!</v>
      </c>
      <c r="J356" s="110" t="s">
        <v>300</v>
      </c>
      <c r="K356" s="100">
        <v>18</v>
      </c>
    </row>
    <row r="357" spans="2:11" x14ac:dyDescent="0.35">
      <c r="B357" s="113" t="s">
        <v>318</v>
      </c>
      <c r="C357" s="2">
        <v>15</v>
      </c>
      <c r="D357" s="2" t="e">
        <f t="shared" ca="1" si="106"/>
        <v>#REF!</v>
      </c>
      <c r="E357" s="2" t="e">
        <f t="shared" ca="1" si="107"/>
        <v>#REF!</v>
      </c>
      <c r="F357" s="2" t="e">
        <f t="shared" ca="1" si="108"/>
        <v>#REF!</v>
      </c>
      <c r="G357" s="2" t="e">
        <f t="shared" ca="1" si="109"/>
        <v>#REF!</v>
      </c>
      <c r="H357" s="2" t="e">
        <f t="shared" ca="1" si="110"/>
        <v>#REF!</v>
      </c>
      <c r="I357" s="8" t="e">
        <f t="shared" ca="1" si="111"/>
        <v>#REF!</v>
      </c>
      <c r="J357" s="110" t="s">
        <v>301</v>
      </c>
      <c r="K357" s="100">
        <v>18</v>
      </c>
    </row>
    <row r="358" spans="2:11" x14ac:dyDescent="0.35">
      <c r="B358" s="113" t="s">
        <v>318</v>
      </c>
      <c r="C358" s="2">
        <v>16</v>
      </c>
      <c r="D358" s="2" t="e">
        <f t="shared" ca="1" si="106"/>
        <v>#REF!</v>
      </c>
      <c r="E358" s="2" t="e">
        <f t="shared" ca="1" si="107"/>
        <v>#REF!</v>
      </c>
      <c r="F358" s="2" t="e">
        <f t="shared" ca="1" si="108"/>
        <v>#REF!</v>
      </c>
      <c r="G358" s="2" t="e">
        <f t="shared" ca="1" si="109"/>
        <v>#REF!</v>
      </c>
      <c r="H358" s="2" t="e">
        <f t="shared" ca="1" si="110"/>
        <v>#REF!</v>
      </c>
      <c r="I358" s="8" t="e">
        <f t="shared" ca="1" si="111"/>
        <v>#REF!</v>
      </c>
      <c r="J358" s="110" t="s">
        <v>302</v>
      </c>
      <c r="K358" s="100">
        <v>18</v>
      </c>
    </row>
    <row r="359" spans="2:11" x14ac:dyDescent="0.35">
      <c r="B359" s="113" t="s">
        <v>318</v>
      </c>
      <c r="C359" s="2">
        <v>17</v>
      </c>
      <c r="D359" s="2" t="e">
        <f t="shared" ca="1" si="106"/>
        <v>#REF!</v>
      </c>
      <c r="E359" s="2" t="e">
        <f t="shared" ca="1" si="107"/>
        <v>#REF!</v>
      </c>
      <c r="F359" s="2" t="e">
        <f t="shared" ca="1" si="108"/>
        <v>#REF!</v>
      </c>
      <c r="G359" s="2" t="e">
        <f t="shared" ca="1" si="109"/>
        <v>#REF!</v>
      </c>
      <c r="H359" s="2" t="e">
        <f t="shared" ca="1" si="110"/>
        <v>#REF!</v>
      </c>
      <c r="I359" s="8" t="e">
        <f t="shared" ca="1" si="111"/>
        <v>#REF!</v>
      </c>
      <c r="J359" s="110" t="s">
        <v>303</v>
      </c>
      <c r="K359" s="100">
        <v>18</v>
      </c>
    </row>
    <row r="360" spans="2:11" x14ac:dyDescent="0.35">
      <c r="B360" s="113" t="s">
        <v>318</v>
      </c>
      <c r="C360" s="2">
        <v>18</v>
      </c>
      <c r="D360" s="2" t="e">
        <f t="shared" ca="1" si="106"/>
        <v>#REF!</v>
      </c>
      <c r="E360" s="2" t="e">
        <f t="shared" ca="1" si="107"/>
        <v>#REF!</v>
      </c>
      <c r="F360" s="2" t="e">
        <f t="shared" ca="1" si="108"/>
        <v>#REF!</v>
      </c>
      <c r="G360" s="2" t="e">
        <f t="shared" ca="1" si="109"/>
        <v>#REF!</v>
      </c>
      <c r="H360" s="2" t="e">
        <f t="shared" ca="1" si="110"/>
        <v>#REF!</v>
      </c>
      <c r="I360" s="8" t="e">
        <f t="shared" ca="1" si="111"/>
        <v>#REF!</v>
      </c>
      <c r="J360" s="110" t="s">
        <v>304</v>
      </c>
      <c r="K360" s="100">
        <v>18</v>
      </c>
    </row>
    <row r="361" spans="2:11" x14ac:dyDescent="0.35">
      <c r="B361" s="113" t="s">
        <v>318</v>
      </c>
      <c r="C361" s="2">
        <v>19</v>
      </c>
      <c r="D361" s="2" t="e">
        <f t="shared" ca="1" si="106"/>
        <v>#REF!</v>
      </c>
      <c r="E361" s="2" t="e">
        <f t="shared" ca="1" si="107"/>
        <v>#REF!</v>
      </c>
      <c r="F361" s="2" t="e">
        <f t="shared" ca="1" si="108"/>
        <v>#REF!</v>
      </c>
      <c r="G361" s="2" t="e">
        <f t="shared" ca="1" si="109"/>
        <v>#REF!</v>
      </c>
      <c r="H361" s="2" t="e">
        <f t="shared" ca="1" si="110"/>
        <v>#REF!</v>
      </c>
      <c r="I361" s="8" t="e">
        <f t="shared" ca="1" si="111"/>
        <v>#REF!</v>
      </c>
      <c r="J361" s="110" t="s">
        <v>305</v>
      </c>
      <c r="K361" s="100">
        <v>18</v>
      </c>
    </row>
    <row r="362" spans="2:11" x14ac:dyDescent="0.35">
      <c r="B362" s="113" t="s">
        <v>318</v>
      </c>
      <c r="C362" s="2">
        <v>20</v>
      </c>
      <c r="D362" s="2" t="e">
        <f t="shared" ca="1" si="106"/>
        <v>#REF!</v>
      </c>
      <c r="E362" s="2" t="e">
        <f t="shared" ca="1" si="107"/>
        <v>#REF!</v>
      </c>
      <c r="F362" s="2" t="e">
        <f t="shared" ca="1" si="108"/>
        <v>#REF!</v>
      </c>
      <c r="G362" s="2" t="e">
        <f t="shared" ca="1" si="109"/>
        <v>#REF!</v>
      </c>
      <c r="H362" s="2" t="e">
        <f t="shared" ca="1" si="110"/>
        <v>#REF!</v>
      </c>
      <c r="I362" s="8" t="e">
        <f t="shared" ca="1" si="111"/>
        <v>#REF!</v>
      </c>
      <c r="J362" s="110" t="s">
        <v>306</v>
      </c>
      <c r="K362" s="100">
        <v>18</v>
      </c>
    </row>
    <row r="363" spans="2:11" x14ac:dyDescent="0.35">
      <c r="B363" s="10" t="s">
        <v>319</v>
      </c>
      <c r="C363" s="11">
        <v>1</v>
      </c>
      <c r="D363" s="11" t="e">
        <f ca="1">COUNTIF(INDIRECT("'"&amp;$B363&amp;"'!"&amp;$J363),"Significant Positive")</f>
        <v>#REF!</v>
      </c>
      <c r="E363" s="11" t="e">
        <f ca="1">COUNTIF(INDIRECT("'"&amp;$B363&amp;"'!"&amp;$J363),"Significant Negative")</f>
        <v>#REF!</v>
      </c>
      <c r="F363" s="11" t="e">
        <f ca="1">COUNTIF(INDIRECT("'"&amp;$B363&amp;"'!"&amp;$J363),"Minor Positive")</f>
        <v>#REF!</v>
      </c>
      <c r="G363" s="11" t="e">
        <f ca="1">COUNTIF(INDIRECT("'"&amp;$B363&amp;"'!"&amp;$J363),"Minor Negative")</f>
        <v>#REF!</v>
      </c>
      <c r="H363" s="11" t="e">
        <f ca="1">COUNTIF(INDIRECT("'"&amp;$B363&amp;"'!"&amp;$J363),"Neutral")</f>
        <v>#REF!</v>
      </c>
      <c r="I363" s="12" t="e">
        <f ca="1">COUNTIF(INDIRECT("'"&amp;$B363&amp;"'!"&amp;$J363),"Uncertain")</f>
        <v>#REF!</v>
      </c>
      <c r="J363" s="110" t="s">
        <v>310</v>
      </c>
      <c r="K363" s="100">
        <v>19</v>
      </c>
    </row>
    <row r="364" spans="2:11" x14ac:dyDescent="0.35">
      <c r="B364" s="113" t="s">
        <v>319</v>
      </c>
      <c r="C364" s="2">
        <v>2</v>
      </c>
      <c r="D364" s="2" t="e">
        <f t="shared" ref="D364:D382" ca="1" si="112">COUNTIF(INDIRECT("'"&amp;$B364&amp;"'!"&amp;$J364),"Significant Positive")</f>
        <v>#REF!</v>
      </c>
      <c r="E364" s="2" t="e">
        <f t="shared" ref="E364:E382" ca="1" si="113">COUNTIF(INDIRECT("'"&amp;$B364&amp;"'!"&amp;$J364),"Significant Negative")</f>
        <v>#REF!</v>
      </c>
      <c r="F364" s="2" t="e">
        <f t="shared" ref="F364:F382" ca="1" si="114">COUNTIF(INDIRECT("'"&amp;$B364&amp;"'!"&amp;$J364),"Minor Positive")</f>
        <v>#REF!</v>
      </c>
      <c r="G364" s="2" t="e">
        <f t="shared" ref="G364:G382" ca="1" si="115">COUNTIF(INDIRECT("'"&amp;$B364&amp;"'!"&amp;$J364),"Minor Negative")</f>
        <v>#REF!</v>
      </c>
      <c r="H364" s="2" t="e">
        <f t="shared" ref="H364:H382" ca="1" si="116">COUNTIF(INDIRECT("'"&amp;$B364&amp;"'!"&amp;$J364),"Neutral")</f>
        <v>#REF!</v>
      </c>
      <c r="I364" s="8" t="e">
        <f t="shared" ref="I364:I382" ca="1" si="117">COUNTIF(INDIRECT("'"&amp;$B364&amp;"'!"&amp;$J364),"Uncertain")</f>
        <v>#REF!</v>
      </c>
      <c r="J364" s="110" t="s">
        <v>311</v>
      </c>
      <c r="K364" s="100">
        <v>19</v>
      </c>
    </row>
    <row r="365" spans="2:11" x14ac:dyDescent="0.35">
      <c r="B365" s="113" t="s">
        <v>319</v>
      </c>
      <c r="C365" s="2">
        <v>3</v>
      </c>
      <c r="D365" s="2" t="e">
        <f t="shared" ca="1" si="112"/>
        <v>#REF!</v>
      </c>
      <c r="E365" s="2" t="e">
        <f t="shared" ca="1" si="113"/>
        <v>#REF!</v>
      </c>
      <c r="F365" s="2" t="e">
        <f t="shared" ca="1" si="114"/>
        <v>#REF!</v>
      </c>
      <c r="G365" s="2" t="e">
        <f t="shared" ca="1" si="115"/>
        <v>#REF!</v>
      </c>
      <c r="H365" s="2" t="e">
        <f t="shared" ca="1" si="116"/>
        <v>#REF!</v>
      </c>
      <c r="I365" s="8" t="e">
        <f t="shared" ca="1" si="117"/>
        <v>#REF!</v>
      </c>
      <c r="J365" s="110" t="s">
        <v>312</v>
      </c>
      <c r="K365" s="100">
        <v>19</v>
      </c>
    </row>
    <row r="366" spans="2:11" x14ac:dyDescent="0.35">
      <c r="B366" s="113" t="s">
        <v>319</v>
      </c>
      <c r="C366" s="2">
        <v>4</v>
      </c>
      <c r="D366" s="2" t="e">
        <f t="shared" ca="1" si="112"/>
        <v>#REF!</v>
      </c>
      <c r="E366" s="2" t="e">
        <f t="shared" ca="1" si="113"/>
        <v>#REF!</v>
      </c>
      <c r="F366" s="2" t="e">
        <f t="shared" ca="1" si="114"/>
        <v>#REF!</v>
      </c>
      <c r="G366" s="2" t="e">
        <f t="shared" ca="1" si="115"/>
        <v>#REF!</v>
      </c>
      <c r="H366" s="2" t="e">
        <f t="shared" ca="1" si="116"/>
        <v>#REF!</v>
      </c>
      <c r="I366" s="8" t="e">
        <f t="shared" ca="1" si="117"/>
        <v>#REF!</v>
      </c>
      <c r="J366" s="110" t="s">
        <v>290</v>
      </c>
      <c r="K366" s="100">
        <v>19</v>
      </c>
    </row>
    <row r="367" spans="2:11" x14ac:dyDescent="0.35">
      <c r="B367" s="113" t="s">
        <v>319</v>
      </c>
      <c r="C367" s="2">
        <v>5</v>
      </c>
      <c r="D367" s="2" t="e">
        <f t="shared" ca="1" si="112"/>
        <v>#REF!</v>
      </c>
      <c r="E367" s="2" t="e">
        <f t="shared" ca="1" si="113"/>
        <v>#REF!</v>
      </c>
      <c r="F367" s="2" t="e">
        <f t="shared" ca="1" si="114"/>
        <v>#REF!</v>
      </c>
      <c r="G367" s="2" t="e">
        <f t="shared" ca="1" si="115"/>
        <v>#REF!</v>
      </c>
      <c r="H367" s="2" t="e">
        <f t="shared" ca="1" si="116"/>
        <v>#REF!</v>
      </c>
      <c r="I367" s="8" t="e">
        <f t="shared" ca="1" si="117"/>
        <v>#REF!</v>
      </c>
      <c r="J367" s="110" t="s">
        <v>291</v>
      </c>
      <c r="K367" s="100">
        <v>19</v>
      </c>
    </row>
    <row r="368" spans="2:11" x14ac:dyDescent="0.35">
      <c r="B368" s="113" t="s">
        <v>319</v>
      </c>
      <c r="C368" s="2">
        <v>6</v>
      </c>
      <c r="D368" s="2" t="e">
        <f t="shared" ca="1" si="112"/>
        <v>#REF!</v>
      </c>
      <c r="E368" s="2" t="e">
        <f t="shared" ca="1" si="113"/>
        <v>#REF!</v>
      </c>
      <c r="F368" s="2" t="e">
        <f t="shared" ca="1" si="114"/>
        <v>#REF!</v>
      </c>
      <c r="G368" s="2" t="e">
        <f t="shared" ca="1" si="115"/>
        <v>#REF!</v>
      </c>
      <c r="H368" s="2" t="e">
        <f t="shared" ca="1" si="116"/>
        <v>#REF!</v>
      </c>
      <c r="I368" s="8" t="e">
        <f t="shared" ca="1" si="117"/>
        <v>#REF!</v>
      </c>
      <c r="J368" s="110" t="s">
        <v>292</v>
      </c>
      <c r="K368" s="100">
        <v>19</v>
      </c>
    </row>
    <row r="369" spans="2:11" x14ac:dyDescent="0.35">
      <c r="B369" s="113" t="s">
        <v>319</v>
      </c>
      <c r="C369" s="2">
        <v>7</v>
      </c>
      <c r="D369" s="2" t="e">
        <f t="shared" ca="1" si="112"/>
        <v>#REF!</v>
      </c>
      <c r="E369" s="2" t="e">
        <f t="shared" ca="1" si="113"/>
        <v>#REF!</v>
      </c>
      <c r="F369" s="2" t="e">
        <f t="shared" ca="1" si="114"/>
        <v>#REF!</v>
      </c>
      <c r="G369" s="2" t="e">
        <f t="shared" ca="1" si="115"/>
        <v>#REF!</v>
      </c>
      <c r="H369" s="2" t="e">
        <f t="shared" ca="1" si="116"/>
        <v>#REF!</v>
      </c>
      <c r="I369" s="8" t="e">
        <f t="shared" ca="1" si="117"/>
        <v>#REF!</v>
      </c>
      <c r="J369" s="110" t="s">
        <v>293</v>
      </c>
      <c r="K369" s="100">
        <v>19</v>
      </c>
    </row>
    <row r="370" spans="2:11" x14ac:dyDescent="0.35">
      <c r="B370" s="113" t="s">
        <v>319</v>
      </c>
      <c r="C370" s="2">
        <v>8</v>
      </c>
      <c r="D370" s="2" t="e">
        <f t="shared" ca="1" si="112"/>
        <v>#REF!</v>
      </c>
      <c r="E370" s="2" t="e">
        <f t="shared" ca="1" si="113"/>
        <v>#REF!</v>
      </c>
      <c r="F370" s="2" t="e">
        <f t="shared" ca="1" si="114"/>
        <v>#REF!</v>
      </c>
      <c r="G370" s="2" t="e">
        <f t="shared" ca="1" si="115"/>
        <v>#REF!</v>
      </c>
      <c r="H370" s="2" t="e">
        <f t="shared" ca="1" si="116"/>
        <v>#REF!</v>
      </c>
      <c r="I370" s="8" t="e">
        <f t="shared" ca="1" si="117"/>
        <v>#REF!</v>
      </c>
      <c r="J370" s="110" t="s">
        <v>294</v>
      </c>
      <c r="K370" s="100">
        <v>19</v>
      </c>
    </row>
    <row r="371" spans="2:11" x14ac:dyDescent="0.35">
      <c r="B371" s="113" t="s">
        <v>319</v>
      </c>
      <c r="C371" s="2">
        <v>9</v>
      </c>
      <c r="D371" s="2" t="e">
        <f t="shared" ca="1" si="112"/>
        <v>#REF!</v>
      </c>
      <c r="E371" s="2" t="e">
        <f t="shared" ca="1" si="113"/>
        <v>#REF!</v>
      </c>
      <c r="F371" s="2" t="e">
        <f t="shared" ca="1" si="114"/>
        <v>#REF!</v>
      </c>
      <c r="G371" s="2" t="e">
        <f t="shared" ca="1" si="115"/>
        <v>#REF!</v>
      </c>
      <c r="H371" s="2" t="e">
        <f t="shared" ca="1" si="116"/>
        <v>#REF!</v>
      </c>
      <c r="I371" s="8" t="e">
        <f t="shared" ca="1" si="117"/>
        <v>#REF!</v>
      </c>
      <c r="J371" s="110" t="s">
        <v>295</v>
      </c>
      <c r="K371" s="100">
        <v>19</v>
      </c>
    </row>
    <row r="372" spans="2:11" x14ac:dyDescent="0.35">
      <c r="B372" s="113" t="s">
        <v>319</v>
      </c>
      <c r="C372" s="2">
        <v>10</v>
      </c>
      <c r="D372" s="2" t="e">
        <f t="shared" ca="1" si="112"/>
        <v>#REF!</v>
      </c>
      <c r="E372" s="2" t="e">
        <f t="shared" ca="1" si="113"/>
        <v>#REF!</v>
      </c>
      <c r="F372" s="2" t="e">
        <f t="shared" ca="1" si="114"/>
        <v>#REF!</v>
      </c>
      <c r="G372" s="2" t="e">
        <f t="shared" ca="1" si="115"/>
        <v>#REF!</v>
      </c>
      <c r="H372" s="2" t="e">
        <f t="shared" ca="1" si="116"/>
        <v>#REF!</v>
      </c>
      <c r="I372" s="8" t="e">
        <f t="shared" ca="1" si="117"/>
        <v>#REF!</v>
      </c>
      <c r="J372" s="110" t="s">
        <v>296</v>
      </c>
      <c r="K372" s="100">
        <v>19</v>
      </c>
    </row>
    <row r="373" spans="2:11" x14ac:dyDescent="0.35">
      <c r="B373" s="113" t="s">
        <v>319</v>
      </c>
      <c r="C373" s="2">
        <v>11</v>
      </c>
      <c r="D373" s="2" t="e">
        <f t="shared" ca="1" si="112"/>
        <v>#REF!</v>
      </c>
      <c r="E373" s="2" t="e">
        <f t="shared" ca="1" si="113"/>
        <v>#REF!</v>
      </c>
      <c r="F373" s="2" t="e">
        <f t="shared" ca="1" si="114"/>
        <v>#REF!</v>
      </c>
      <c r="G373" s="2" t="e">
        <f t="shared" ca="1" si="115"/>
        <v>#REF!</v>
      </c>
      <c r="H373" s="2" t="e">
        <f t="shared" ca="1" si="116"/>
        <v>#REF!</v>
      </c>
      <c r="I373" s="8" t="e">
        <f t="shared" ca="1" si="117"/>
        <v>#REF!</v>
      </c>
      <c r="J373" s="110" t="s">
        <v>297</v>
      </c>
      <c r="K373" s="100">
        <v>19</v>
      </c>
    </row>
    <row r="374" spans="2:11" x14ac:dyDescent="0.35">
      <c r="B374" s="113" t="s">
        <v>319</v>
      </c>
      <c r="C374" s="2">
        <v>12</v>
      </c>
      <c r="D374" s="2" t="e">
        <f t="shared" ca="1" si="112"/>
        <v>#REF!</v>
      </c>
      <c r="E374" s="2" t="e">
        <f t="shared" ca="1" si="113"/>
        <v>#REF!</v>
      </c>
      <c r="F374" s="2" t="e">
        <f t="shared" ca="1" si="114"/>
        <v>#REF!</v>
      </c>
      <c r="G374" s="2" t="e">
        <f t="shared" ca="1" si="115"/>
        <v>#REF!</v>
      </c>
      <c r="H374" s="2" t="e">
        <f t="shared" ca="1" si="116"/>
        <v>#REF!</v>
      </c>
      <c r="I374" s="8" t="e">
        <f t="shared" ca="1" si="117"/>
        <v>#REF!</v>
      </c>
      <c r="J374" s="110" t="s">
        <v>298</v>
      </c>
      <c r="K374" s="100">
        <v>19</v>
      </c>
    </row>
    <row r="375" spans="2:11" x14ac:dyDescent="0.35">
      <c r="B375" s="113" t="s">
        <v>319</v>
      </c>
      <c r="C375" s="2">
        <v>13</v>
      </c>
      <c r="D375" s="2" t="e">
        <f t="shared" ca="1" si="112"/>
        <v>#REF!</v>
      </c>
      <c r="E375" s="2" t="e">
        <f t="shared" ca="1" si="113"/>
        <v>#REF!</v>
      </c>
      <c r="F375" s="2" t="e">
        <f t="shared" ca="1" si="114"/>
        <v>#REF!</v>
      </c>
      <c r="G375" s="2" t="e">
        <f t="shared" ca="1" si="115"/>
        <v>#REF!</v>
      </c>
      <c r="H375" s="2" t="e">
        <f t="shared" ca="1" si="116"/>
        <v>#REF!</v>
      </c>
      <c r="I375" s="8" t="e">
        <f t="shared" ca="1" si="117"/>
        <v>#REF!</v>
      </c>
      <c r="J375" s="110" t="s">
        <v>299</v>
      </c>
      <c r="K375" s="100">
        <v>19</v>
      </c>
    </row>
    <row r="376" spans="2:11" x14ac:dyDescent="0.35">
      <c r="B376" s="113" t="s">
        <v>319</v>
      </c>
      <c r="C376" s="2">
        <v>14</v>
      </c>
      <c r="D376" s="2" t="e">
        <f t="shared" ca="1" si="112"/>
        <v>#REF!</v>
      </c>
      <c r="E376" s="2" t="e">
        <f t="shared" ca="1" si="113"/>
        <v>#REF!</v>
      </c>
      <c r="F376" s="2" t="e">
        <f t="shared" ca="1" si="114"/>
        <v>#REF!</v>
      </c>
      <c r="G376" s="2" t="e">
        <f t="shared" ca="1" si="115"/>
        <v>#REF!</v>
      </c>
      <c r="H376" s="2" t="e">
        <f t="shared" ca="1" si="116"/>
        <v>#REF!</v>
      </c>
      <c r="I376" s="8" t="e">
        <f t="shared" ca="1" si="117"/>
        <v>#REF!</v>
      </c>
      <c r="J376" s="110" t="s">
        <v>300</v>
      </c>
      <c r="K376" s="100">
        <v>19</v>
      </c>
    </row>
    <row r="377" spans="2:11" x14ac:dyDescent="0.35">
      <c r="B377" s="113" t="s">
        <v>319</v>
      </c>
      <c r="C377" s="2">
        <v>15</v>
      </c>
      <c r="D377" s="2" t="e">
        <f t="shared" ca="1" si="112"/>
        <v>#REF!</v>
      </c>
      <c r="E377" s="2" t="e">
        <f t="shared" ca="1" si="113"/>
        <v>#REF!</v>
      </c>
      <c r="F377" s="2" t="e">
        <f t="shared" ca="1" si="114"/>
        <v>#REF!</v>
      </c>
      <c r="G377" s="2" t="e">
        <f t="shared" ca="1" si="115"/>
        <v>#REF!</v>
      </c>
      <c r="H377" s="2" t="e">
        <f t="shared" ca="1" si="116"/>
        <v>#REF!</v>
      </c>
      <c r="I377" s="8" t="e">
        <f t="shared" ca="1" si="117"/>
        <v>#REF!</v>
      </c>
      <c r="J377" s="110" t="s">
        <v>301</v>
      </c>
      <c r="K377" s="100">
        <v>19</v>
      </c>
    </row>
    <row r="378" spans="2:11" x14ac:dyDescent="0.35">
      <c r="B378" s="113" t="s">
        <v>319</v>
      </c>
      <c r="C378" s="2">
        <v>16</v>
      </c>
      <c r="D378" s="2" t="e">
        <f t="shared" ca="1" si="112"/>
        <v>#REF!</v>
      </c>
      <c r="E378" s="2" t="e">
        <f t="shared" ca="1" si="113"/>
        <v>#REF!</v>
      </c>
      <c r="F378" s="2" t="e">
        <f t="shared" ca="1" si="114"/>
        <v>#REF!</v>
      </c>
      <c r="G378" s="2" t="e">
        <f t="shared" ca="1" si="115"/>
        <v>#REF!</v>
      </c>
      <c r="H378" s="2" t="e">
        <f t="shared" ca="1" si="116"/>
        <v>#REF!</v>
      </c>
      <c r="I378" s="8" t="e">
        <f t="shared" ca="1" si="117"/>
        <v>#REF!</v>
      </c>
      <c r="J378" s="110" t="s">
        <v>302</v>
      </c>
      <c r="K378" s="100">
        <v>19</v>
      </c>
    </row>
    <row r="379" spans="2:11" x14ac:dyDescent="0.35">
      <c r="B379" s="113" t="s">
        <v>319</v>
      </c>
      <c r="C379" s="2">
        <v>17</v>
      </c>
      <c r="D379" s="2" t="e">
        <f t="shared" ca="1" si="112"/>
        <v>#REF!</v>
      </c>
      <c r="E379" s="2" t="e">
        <f t="shared" ca="1" si="113"/>
        <v>#REF!</v>
      </c>
      <c r="F379" s="2" t="e">
        <f t="shared" ca="1" si="114"/>
        <v>#REF!</v>
      </c>
      <c r="G379" s="2" t="e">
        <f t="shared" ca="1" si="115"/>
        <v>#REF!</v>
      </c>
      <c r="H379" s="2" t="e">
        <f t="shared" ca="1" si="116"/>
        <v>#REF!</v>
      </c>
      <c r="I379" s="8" t="e">
        <f t="shared" ca="1" si="117"/>
        <v>#REF!</v>
      </c>
      <c r="J379" s="110" t="s">
        <v>303</v>
      </c>
      <c r="K379" s="100">
        <v>19</v>
      </c>
    </row>
    <row r="380" spans="2:11" x14ac:dyDescent="0.35">
      <c r="B380" s="113" t="s">
        <v>319</v>
      </c>
      <c r="C380" s="2">
        <v>18</v>
      </c>
      <c r="D380" s="2" t="e">
        <f t="shared" ca="1" si="112"/>
        <v>#REF!</v>
      </c>
      <c r="E380" s="2" t="e">
        <f t="shared" ca="1" si="113"/>
        <v>#REF!</v>
      </c>
      <c r="F380" s="2" t="e">
        <f t="shared" ca="1" si="114"/>
        <v>#REF!</v>
      </c>
      <c r="G380" s="2" t="e">
        <f t="shared" ca="1" si="115"/>
        <v>#REF!</v>
      </c>
      <c r="H380" s="2" t="e">
        <f t="shared" ca="1" si="116"/>
        <v>#REF!</v>
      </c>
      <c r="I380" s="8" t="e">
        <f t="shared" ca="1" si="117"/>
        <v>#REF!</v>
      </c>
      <c r="J380" s="110" t="s">
        <v>304</v>
      </c>
      <c r="K380" s="100">
        <v>19</v>
      </c>
    </row>
    <row r="381" spans="2:11" x14ac:dyDescent="0.35">
      <c r="B381" s="113" t="s">
        <v>319</v>
      </c>
      <c r="C381" s="2">
        <v>19</v>
      </c>
      <c r="D381" s="2" t="e">
        <f t="shared" ca="1" si="112"/>
        <v>#REF!</v>
      </c>
      <c r="E381" s="2" t="e">
        <f t="shared" ca="1" si="113"/>
        <v>#REF!</v>
      </c>
      <c r="F381" s="2" t="e">
        <f t="shared" ca="1" si="114"/>
        <v>#REF!</v>
      </c>
      <c r="G381" s="2" t="e">
        <f t="shared" ca="1" si="115"/>
        <v>#REF!</v>
      </c>
      <c r="H381" s="2" t="e">
        <f t="shared" ca="1" si="116"/>
        <v>#REF!</v>
      </c>
      <c r="I381" s="8" t="e">
        <f t="shared" ca="1" si="117"/>
        <v>#REF!</v>
      </c>
      <c r="J381" s="110" t="s">
        <v>305</v>
      </c>
      <c r="K381" s="100">
        <v>19</v>
      </c>
    </row>
    <row r="382" spans="2:11" x14ac:dyDescent="0.35">
      <c r="B382" s="113" t="s">
        <v>319</v>
      </c>
      <c r="C382" s="2">
        <v>20</v>
      </c>
      <c r="D382" s="2" t="e">
        <f t="shared" ca="1" si="112"/>
        <v>#REF!</v>
      </c>
      <c r="E382" s="2" t="e">
        <f t="shared" ca="1" si="113"/>
        <v>#REF!</v>
      </c>
      <c r="F382" s="2" t="e">
        <f t="shared" ca="1" si="114"/>
        <v>#REF!</v>
      </c>
      <c r="G382" s="2" t="e">
        <f t="shared" ca="1" si="115"/>
        <v>#REF!</v>
      </c>
      <c r="H382" s="2" t="e">
        <f t="shared" ca="1" si="116"/>
        <v>#REF!</v>
      </c>
      <c r="I382" s="8" t="e">
        <f t="shared" ca="1" si="117"/>
        <v>#REF!</v>
      </c>
      <c r="J382" s="110" t="s">
        <v>306</v>
      </c>
      <c r="K382" s="100">
        <v>19</v>
      </c>
    </row>
    <row r="383" spans="2:11" x14ac:dyDescent="0.35">
      <c r="B383" s="10" t="s">
        <v>317</v>
      </c>
      <c r="C383" s="11">
        <v>1</v>
      </c>
      <c r="D383" s="11" t="e">
        <f ca="1">COUNTIF(INDIRECT("'"&amp;$B383&amp;"'!"&amp;$J383),"Significant Positive")</f>
        <v>#REF!</v>
      </c>
      <c r="E383" s="11" t="e">
        <f ca="1">COUNTIF(INDIRECT("'"&amp;$B383&amp;"'!"&amp;$J383),"Significant Negative")</f>
        <v>#REF!</v>
      </c>
      <c r="F383" s="11" t="e">
        <f ca="1">COUNTIF(INDIRECT("'"&amp;$B383&amp;"'!"&amp;$J383),"Minor Positive")</f>
        <v>#REF!</v>
      </c>
      <c r="G383" s="11" t="e">
        <f ca="1">COUNTIF(INDIRECT("'"&amp;$B383&amp;"'!"&amp;$J383),"Minor Negative")</f>
        <v>#REF!</v>
      </c>
      <c r="H383" s="11" t="e">
        <f ca="1">COUNTIF(INDIRECT("'"&amp;$B383&amp;"'!"&amp;$J383),"Neutral")</f>
        <v>#REF!</v>
      </c>
      <c r="I383" s="12" t="e">
        <f ca="1">COUNTIF(INDIRECT("'"&amp;$B383&amp;"'!"&amp;$J383),"Uncertain")</f>
        <v>#REF!</v>
      </c>
      <c r="J383" s="110" t="s">
        <v>310</v>
      </c>
      <c r="K383" s="100">
        <v>20</v>
      </c>
    </row>
    <row r="384" spans="2:11" x14ac:dyDescent="0.35">
      <c r="B384" s="113" t="s">
        <v>317</v>
      </c>
      <c r="C384" s="2">
        <v>2</v>
      </c>
      <c r="D384" s="2" t="e">
        <f t="shared" ref="D384:D402" ca="1" si="118">COUNTIF(INDIRECT("'"&amp;$B384&amp;"'!"&amp;$J384),"Significant Positive")</f>
        <v>#REF!</v>
      </c>
      <c r="E384" s="2" t="e">
        <f t="shared" ref="E384:E402" ca="1" si="119">COUNTIF(INDIRECT("'"&amp;$B384&amp;"'!"&amp;$J384),"Significant Negative")</f>
        <v>#REF!</v>
      </c>
      <c r="F384" s="2" t="e">
        <f t="shared" ref="F384:F402" ca="1" si="120">COUNTIF(INDIRECT("'"&amp;$B384&amp;"'!"&amp;$J384),"Minor Positive")</f>
        <v>#REF!</v>
      </c>
      <c r="G384" s="2" t="e">
        <f t="shared" ref="G384:G402" ca="1" si="121">COUNTIF(INDIRECT("'"&amp;$B384&amp;"'!"&amp;$J384),"Minor Negative")</f>
        <v>#REF!</v>
      </c>
      <c r="H384" s="2" t="e">
        <f t="shared" ref="H384:H402" ca="1" si="122">COUNTIF(INDIRECT("'"&amp;$B384&amp;"'!"&amp;$J384),"Neutral")</f>
        <v>#REF!</v>
      </c>
      <c r="I384" s="8" t="e">
        <f t="shared" ref="I384:I402" ca="1" si="123">COUNTIF(INDIRECT("'"&amp;$B384&amp;"'!"&amp;$J384),"Uncertain")</f>
        <v>#REF!</v>
      </c>
      <c r="J384" s="110" t="s">
        <v>311</v>
      </c>
      <c r="K384" s="100">
        <v>20</v>
      </c>
    </row>
    <row r="385" spans="2:11" x14ac:dyDescent="0.35">
      <c r="B385" s="113" t="s">
        <v>317</v>
      </c>
      <c r="C385" s="2">
        <v>3</v>
      </c>
      <c r="D385" s="2" t="e">
        <f t="shared" ca="1" si="118"/>
        <v>#REF!</v>
      </c>
      <c r="E385" s="2" t="e">
        <f t="shared" ca="1" si="119"/>
        <v>#REF!</v>
      </c>
      <c r="F385" s="2" t="e">
        <f t="shared" ca="1" si="120"/>
        <v>#REF!</v>
      </c>
      <c r="G385" s="2" t="e">
        <f t="shared" ca="1" si="121"/>
        <v>#REF!</v>
      </c>
      <c r="H385" s="2" t="e">
        <f t="shared" ca="1" si="122"/>
        <v>#REF!</v>
      </c>
      <c r="I385" s="8" t="e">
        <f t="shared" ca="1" si="123"/>
        <v>#REF!</v>
      </c>
      <c r="J385" s="110" t="s">
        <v>312</v>
      </c>
      <c r="K385" s="100">
        <v>20</v>
      </c>
    </row>
    <row r="386" spans="2:11" x14ac:dyDescent="0.35">
      <c r="B386" s="113" t="s">
        <v>317</v>
      </c>
      <c r="C386" s="2">
        <v>4</v>
      </c>
      <c r="D386" s="2" t="e">
        <f t="shared" ca="1" si="118"/>
        <v>#REF!</v>
      </c>
      <c r="E386" s="2" t="e">
        <f t="shared" ca="1" si="119"/>
        <v>#REF!</v>
      </c>
      <c r="F386" s="2" t="e">
        <f t="shared" ca="1" si="120"/>
        <v>#REF!</v>
      </c>
      <c r="G386" s="2" t="e">
        <f t="shared" ca="1" si="121"/>
        <v>#REF!</v>
      </c>
      <c r="H386" s="2" t="e">
        <f t="shared" ca="1" si="122"/>
        <v>#REF!</v>
      </c>
      <c r="I386" s="8" t="e">
        <f t="shared" ca="1" si="123"/>
        <v>#REF!</v>
      </c>
      <c r="J386" s="110" t="s">
        <v>290</v>
      </c>
      <c r="K386" s="100">
        <v>20</v>
      </c>
    </row>
    <row r="387" spans="2:11" x14ac:dyDescent="0.35">
      <c r="B387" s="113" t="s">
        <v>317</v>
      </c>
      <c r="C387" s="2">
        <v>5</v>
      </c>
      <c r="D387" s="2" t="e">
        <f t="shared" ca="1" si="118"/>
        <v>#REF!</v>
      </c>
      <c r="E387" s="2" t="e">
        <f t="shared" ca="1" si="119"/>
        <v>#REF!</v>
      </c>
      <c r="F387" s="2" t="e">
        <f t="shared" ca="1" si="120"/>
        <v>#REF!</v>
      </c>
      <c r="G387" s="2" t="e">
        <f t="shared" ca="1" si="121"/>
        <v>#REF!</v>
      </c>
      <c r="H387" s="2" t="e">
        <f t="shared" ca="1" si="122"/>
        <v>#REF!</v>
      </c>
      <c r="I387" s="8" t="e">
        <f t="shared" ca="1" si="123"/>
        <v>#REF!</v>
      </c>
      <c r="J387" s="110" t="s">
        <v>291</v>
      </c>
      <c r="K387" s="100">
        <v>20</v>
      </c>
    </row>
    <row r="388" spans="2:11" x14ac:dyDescent="0.35">
      <c r="B388" s="113" t="s">
        <v>317</v>
      </c>
      <c r="C388" s="2">
        <v>6</v>
      </c>
      <c r="D388" s="2" t="e">
        <f t="shared" ca="1" si="118"/>
        <v>#REF!</v>
      </c>
      <c r="E388" s="2" t="e">
        <f t="shared" ca="1" si="119"/>
        <v>#REF!</v>
      </c>
      <c r="F388" s="2" t="e">
        <f t="shared" ca="1" si="120"/>
        <v>#REF!</v>
      </c>
      <c r="G388" s="2" t="e">
        <f t="shared" ca="1" si="121"/>
        <v>#REF!</v>
      </c>
      <c r="H388" s="2" t="e">
        <f t="shared" ca="1" si="122"/>
        <v>#REF!</v>
      </c>
      <c r="I388" s="8" t="e">
        <f t="shared" ca="1" si="123"/>
        <v>#REF!</v>
      </c>
      <c r="J388" s="110" t="s">
        <v>292</v>
      </c>
      <c r="K388" s="100">
        <v>20</v>
      </c>
    </row>
    <row r="389" spans="2:11" x14ac:dyDescent="0.35">
      <c r="B389" s="113" t="s">
        <v>317</v>
      </c>
      <c r="C389" s="2">
        <v>7</v>
      </c>
      <c r="D389" s="2" t="e">
        <f t="shared" ca="1" si="118"/>
        <v>#REF!</v>
      </c>
      <c r="E389" s="2" t="e">
        <f t="shared" ca="1" si="119"/>
        <v>#REF!</v>
      </c>
      <c r="F389" s="2" t="e">
        <f t="shared" ca="1" si="120"/>
        <v>#REF!</v>
      </c>
      <c r="G389" s="2" t="e">
        <f t="shared" ca="1" si="121"/>
        <v>#REF!</v>
      </c>
      <c r="H389" s="2" t="e">
        <f t="shared" ca="1" si="122"/>
        <v>#REF!</v>
      </c>
      <c r="I389" s="8" t="e">
        <f t="shared" ca="1" si="123"/>
        <v>#REF!</v>
      </c>
      <c r="J389" s="110" t="s">
        <v>293</v>
      </c>
      <c r="K389" s="100">
        <v>20</v>
      </c>
    </row>
    <row r="390" spans="2:11" x14ac:dyDescent="0.35">
      <c r="B390" s="113" t="s">
        <v>317</v>
      </c>
      <c r="C390" s="2">
        <v>8</v>
      </c>
      <c r="D390" s="2" t="e">
        <f t="shared" ca="1" si="118"/>
        <v>#REF!</v>
      </c>
      <c r="E390" s="2" t="e">
        <f t="shared" ca="1" si="119"/>
        <v>#REF!</v>
      </c>
      <c r="F390" s="2" t="e">
        <f t="shared" ca="1" si="120"/>
        <v>#REF!</v>
      </c>
      <c r="G390" s="2" t="e">
        <f t="shared" ca="1" si="121"/>
        <v>#REF!</v>
      </c>
      <c r="H390" s="2" t="e">
        <f t="shared" ca="1" si="122"/>
        <v>#REF!</v>
      </c>
      <c r="I390" s="8" t="e">
        <f t="shared" ca="1" si="123"/>
        <v>#REF!</v>
      </c>
      <c r="J390" s="110" t="s">
        <v>294</v>
      </c>
      <c r="K390" s="100">
        <v>20</v>
      </c>
    </row>
    <row r="391" spans="2:11" x14ac:dyDescent="0.35">
      <c r="B391" s="113" t="s">
        <v>317</v>
      </c>
      <c r="C391" s="2">
        <v>9</v>
      </c>
      <c r="D391" s="2" t="e">
        <f t="shared" ca="1" si="118"/>
        <v>#REF!</v>
      </c>
      <c r="E391" s="2" t="e">
        <f t="shared" ca="1" si="119"/>
        <v>#REF!</v>
      </c>
      <c r="F391" s="2" t="e">
        <f t="shared" ca="1" si="120"/>
        <v>#REF!</v>
      </c>
      <c r="G391" s="2" t="e">
        <f t="shared" ca="1" si="121"/>
        <v>#REF!</v>
      </c>
      <c r="H391" s="2" t="e">
        <f t="shared" ca="1" si="122"/>
        <v>#REF!</v>
      </c>
      <c r="I391" s="8" t="e">
        <f t="shared" ca="1" si="123"/>
        <v>#REF!</v>
      </c>
      <c r="J391" s="110" t="s">
        <v>295</v>
      </c>
      <c r="K391" s="100">
        <v>20</v>
      </c>
    </row>
    <row r="392" spans="2:11" x14ac:dyDescent="0.35">
      <c r="B392" s="113" t="s">
        <v>317</v>
      </c>
      <c r="C392" s="2">
        <v>10</v>
      </c>
      <c r="D392" s="2" t="e">
        <f t="shared" ca="1" si="118"/>
        <v>#REF!</v>
      </c>
      <c r="E392" s="2" t="e">
        <f t="shared" ca="1" si="119"/>
        <v>#REF!</v>
      </c>
      <c r="F392" s="2" t="e">
        <f t="shared" ca="1" si="120"/>
        <v>#REF!</v>
      </c>
      <c r="G392" s="2" t="e">
        <f t="shared" ca="1" si="121"/>
        <v>#REF!</v>
      </c>
      <c r="H392" s="2" t="e">
        <f t="shared" ca="1" si="122"/>
        <v>#REF!</v>
      </c>
      <c r="I392" s="8" t="e">
        <f t="shared" ca="1" si="123"/>
        <v>#REF!</v>
      </c>
      <c r="J392" s="110" t="s">
        <v>296</v>
      </c>
      <c r="K392" s="100">
        <v>20</v>
      </c>
    </row>
    <row r="393" spans="2:11" x14ac:dyDescent="0.35">
      <c r="B393" s="113" t="s">
        <v>317</v>
      </c>
      <c r="C393" s="2">
        <v>11</v>
      </c>
      <c r="D393" s="2" t="e">
        <f t="shared" ca="1" si="118"/>
        <v>#REF!</v>
      </c>
      <c r="E393" s="2" t="e">
        <f t="shared" ca="1" si="119"/>
        <v>#REF!</v>
      </c>
      <c r="F393" s="2" t="e">
        <f t="shared" ca="1" si="120"/>
        <v>#REF!</v>
      </c>
      <c r="G393" s="2" t="e">
        <f t="shared" ca="1" si="121"/>
        <v>#REF!</v>
      </c>
      <c r="H393" s="2" t="e">
        <f t="shared" ca="1" si="122"/>
        <v>#REF!</v>
      </c>
      <c r="I393" s="8" t="e">
        <f t="shared" ca="1" si="123"/>
        <v>#REF!</v>
      </c>
      <c r="J393" s="110" t="s">
        <v>297</v>
      </c>
      <c r="K393" s="100">
        <v>20</v>
      </c>
    </row>
    <row r="394" spans="2:11" x14ac:dyDescent="0.35">
      <c r="B394" s="113" t="s">
        <v>317</v>
      </c>
      <c r="C394" s="2">
        <v>12</v>
      </c>
      <c r="D394" s="2" t="e">
        <f t="shared" ca="1" si="118"/>
        <v>#REF!</v>
      </c>
      <c r="E394" s="2" t="e">
        <f t="shared" ca="1" si="119"/>
        <v>#REF!</v>
      </c>
      <c r="F394" s="2" t="e">
        <f t="shared" ca="1" si="120"/>
        <v>#REF!</v>
      </c>
      <c r="G394" s="2" t="e">
        <f t="shared" ca="1" si="121"/>
        <v>#REF!</v>
      </c>
      <c r="H394" s="2" t="e">
        <f t="shared" ca="1" si="122"/>
        <v>#REF!</v>
      </c>
      <c r="I394" s="8" t="e">
        <f t="shared" ca="1" si="123"/>
        <v>#REF!</v>
      </c>
      <c r="J394" s="110" t="s">
        <v>298</v>
      </c>
      <c r="K394" s="100">
        <v>20</v>
      </c>
    </row>
    <row r="395" spans="2:11" x14ac:dyDescent="0.35">
      <c r="B395" s="113" t="s">
        <v>317</v>
      </c>
      <c r="C395" s="2">
        <v>13</v>
      </c>
      <c r="D395" s="2" t="e">
        <f t="shared" ca="1" si="118"/>
        <v>#REF!</v>
      </c>
      <c r="E395" s="2" t="e">
        <f t="shared" ca="1" si="119"/>
        <v>#REF!</v>
      </c>
      <c r="F395" s="2" t="e">
        <f t="shared" ca="1" si="120"/>
        <v>#REF!</v>
      </c>
      <c r="G395" s="2" t="e">
        <f t="shared" ca="1" si="121"/>
        <v>#REF!</v>
      </c>
      <c r="H395" s="2" t="e">
        <f t="shared" ca="1" si="122"/>
        <v>#REF!</v>
      </c>
      <c r="I395" s="8" t="e">
        <f t="shared" ca="1" si="123"/>
        <v>#REF!</v>
      </c>
      <c r="J395" s="110" t="s">
        <v>299</v>
      </c>
      <c r="K395" s="100">
        <v>20</v>
      </c>
    </row>
    <row r="396" spans="2:11" x14ac:dyDescent="0.35">
      <c r="B396" s="113" t="s">
        <v>317</v>
      </c>
      <c r="C396" s="2">
        <v>14</v>
      </c>
      <c r="D396" s="2" t="e">
        <f t="shared" ca="1" si="118"/>
        <v>#REF!</v>
      </c>
      <c r="E396" s="2" t="e">
        <f t="shared" ca="1" si="119"/>
        <v>#REF!</v>
      </c>
      <c r="F396" s="2" t="e">
        <f t="shared" ca="1" si="120"/>
        <v>#REF!</v>
      </c>
      <c r="G396" s="2" t="e">
        <f t="shared" ca="1" si="121"/>
        <v>#REF!</v>
      </c>
      <c r="H396" s="2" t="e">
        <f t="shared" ca="1" si="122"/>
        <v>#REF!</v>
      </c>
      <c r="I396" s="8" t="e">
        <f t="shared" ca="1" si="123"/>
        <v>#REF!</v>
      </c>
      <c r="J396" s="110" t="s">
        <v>300</v>
      </c>
      <c r="K396" s="100">
        <v>20</v>
      </c>
    </row>
    <row r="397" spans="2:11" x14ac:dyDescent="0.35">
      <c r="B397" s="113" t="s">
        <v>317</v>
      </c>
      <c r="C397" s="2">
        <v>15</v>
      </c>
      <c r="D397" s="2" t="e">
        <f t="shared" ca="1" si="118"/>
        <v>#REF!</v>
      </c>
      <c r="E397" s="2" t="e">
        <f t="shared" ca="1" si="119"/>
        <v>#REF!</v>
      </c>
      <c r="F397" s="2" t="e">
        <f t="shared" ca="1" si="120"/>
        <v>#REF!</v>
      </c>
      <c r="G397" s="2" t="e">
        <f t="shared" ca="1" si="121"/>
        <v>#REF!</v>
      </c>
      <c r="H397" s="2" t="e">
        <f t="shared" ca="1" si="122"/>
        <v>#REF!</v>
      </c>
      <c r="I397" s="8" t="e">
        <f t="shared" ca="1" si="123"/>
        <v>#REF!</v>
      </c>
      <c r="J397" s="110" t="s">
        <v>301</v>
      </c>
      <c r="K397" s="100">
        <v>20</v>
      </c>
    </row>
    <row r="398" spans="2:11" x14ac:dyDescent="0.35">
      <c r="B398" s="113" t="s">
        <v>317</v>
      </c>
      <c r="C398" s="2">
        <v>16</v>
      </c>
      <c r="D398" s="2" t="e">
        <f t="shared" ca="1" si="118"/>
        <v>#REF!</v>
      </c>
      <c r="E398" s="2" t="e">
        <f t="shared" ca="1" si="119"/>
        <v>#REF!</v>
      </c>
      <c r="F398" s="2" t="e">
        <f t="shared" ca="1" si="120"/>
        <v>#REF!</v>
      </c>
      <c r="G398" s="2" t="e">
        <f t="shared" ca="1" si="121"/>
        <v>#REF!</v>
      </c>
      <c r="H398" s="2" t="e">
        <f t="shared" ca="1" si="122"/>
        <v>#REF!</v>
      </c>
      <c r="I398" s="8" t="e">
        <f t="shared" ca="1" si="123"/>
        <v>#REF!</v>
      </c>
      <c r="J398" s="110" t="s">
        <v>302</v>
      </c>
      <c r="K398" s="100">
        <v>20</v>
      </c>
    </row>
    <row r="399" spans="2:11" x14ac:dyDescent="0.35">
      <c r="B399" s="113" t="s">
        <v>317</v>
      </c>
      <c r="C399" s="2">
        <v>17</v>
      </c>
      <c r="D399" s="2" t="e">
        <f t="shared" ca="1" si="118"/>
        <v>#REF!</v>
      </c>
      <c r="E399" s="2" t="e">
        <f t="shared" ca="1" si="119"/>
        <v>#REF!</v>
      </c>
      <c r="F399" s="2" t="e">
        <f t="shared" ca="1" si="120"/>
        <v>#REF!</v>
      </c>
      <c r="G399" s="2" t="e">
        <f t="shared" ca="1" si="121"/>
        <v>#REF!</v>
      </c>
      <c r="H399" s="2" t="e">
        <f t="shared" ca="1" si="122"/>
        <v>#REF!</v>
      </c>
      <c r="I399" s="8" t="e">
        <f t="shared" ca="1" si="123"/>
        <v>#REF!</v>
      </c>
      <c r="J399" s="110" t="s">
        <v>303</v>
      </c>
      <c r="K399" s="100">
        <v>20</v>
      </c>
    </row>
    <row r="400" spans="2:11" x14ac:dyDescent="0.35">
      <c r="B400" s="113" t="s">
        <v>317</v>
      </c>
      <c r="C400" s="2">
        <v>18</v>
      </c>
      <c r="D400" s="2" t="e">
        <f t="shared" ca="1" si="118"/>
        <v>#REF!</v>
      </c>
      <c r="E400" s="2" t="e">
        <f t="shared" ca="1" si="119"/>
        <v>#REF!</v>
      </c>
      <c r="F400" s="2" t="e">
        <f t="shared" ca="1" si="120"/>
        <v>#REF!</v>
      </c>
      <c r="G400" s="2" t="e">
        <f t="shared" ca="1" si="121"/>
        <v>#REF!</v>
      </c>
      <c r="H400" s="2" t="e">
        <f t="shared" ca="1" si="122"/>
        <v>#REF!</v>
      </c>
      <c r="I400" s="8" t="e">
        <f t="shared" ca="1" si="123"/>
        <v>#REF!</v>
      </c>
      <c r="J400" s="110" t="s">
        <v>304</v>
      </c>
      <c r="K400" s="100">
        <v>20</v>
      </c>
    </row>
    <row r="401" spans="2:11" x14ac:dyDescent="0.35">
      <c r="B401" s="113" t="s">
        <v>317</v>
      </c>
      <c r="C401" s="2">
        <v>19</v>
      </c>
      <c r="D401" s="2" t="e">
        <f t="shared" ca="1" si="118"/>
        <v>#REF!</v>
      </c>
      <c r="E401" s="2" t="e">
        <f t="shared" ca="1" si="119"/>
        <v>#REF!</v>
      </c>
      <c r="F401" s="2" t="e">
        <f t="shared" ca="1" si="120"/>
        <v>#REF!</v>
      </c>
      <c r="G401" s="2" t="e">
        <f t="shared" ca="1" si="121"/>
        <v>#REF!</v>
      </c>
      <c r="H401" s="2" t="e">
        <f t="shared" ca="1" si="122"/>
        <v>#REF!</v>
      </c>
      <c r="I401" s="8" t="e">
        <f t="shared" ca="1" si="123"/>
        <v>#REF!</v>
      </c>
      <c r="J401" s="110" t="s">
        <v>305</v>
      </c>
      <c r="K401" s="100">
        <v>20</v>
      </c>
    </row>
    <row r="402" spans="2:11" x14ac:dyDescent="0.35">
      <c r="B402" s="113" t="s">
        <v>317</v>
      </c>
      <c r="C402" s="2">
        <v>20</v>
      </c>
      <c r="D402" s="2" t="e">
        <f t="shared" ca="1" si="118"/>
        <v>#REF!</v>
      </c>
      <c r="E402" s="2" t="e">
        <f t="shared" ca="1" si="119"/>
        <v>#REF!</v>
      </c>
      <c r="F402" s="2" t="e">
        <f t="shared" ca="1" si="120"/>
        <v>#REF!</v>
      </c>
      <c r="G402" s="2" t="e">
        <f t="shared" ca="1" si="121"/>
        <v>#REF!</v>
      </c>
      <c r="H402" s="2" t="e">
        <f t="shared" ca="1" si="122"/>
        <v>#REF!</v>
      </c>
      <c r="I402" s="8" t="e">
        <f t="shared" ca="1" si="123"/>
        <v>#REF!</v>
      </c>
      <c r="J402" s="110" t="s">
        <v>306</v>
      </c>
      <c r="K402" s="100">
        <v>20</v>
      </c>
    </row>
    <row r="403" spans="2:11" x14ac:dyDescent="0.35">
      <c r="B403" s="113" t="s">
        <v>320</v>
      </c>
      <c r="C403" s="114">
        <v>1</v>
      </c>
      <c r="D403" s="114" t="e">
        <f ca="1">COUNTIF(INDIRECT("'"&amp;$B403&amp;"'!"&amp;$J403),"Significant Positive")</f>
        <v>#REF!</v>
      </c>
      <c r="E403" s="114" t="e">
        <f ca="1">COUNTIF(INDIRECT("'"&amp;$B403&amp;"'!"&amp;$J403),"Significant Negative")</f>
        <v>#REF!</v>
      </c>
      <c r="F403" s="114" t="e">
        <f ca="1">COUNTIF(INDIRECT("'"&amp;$B403&amp;"'!"&amp;$J403),"Minor Positive")</f>
        <v>#REF!</v>
      </c>
      <c r="G403" s="114" t="e">
        <f ca="1">COUNTIF(INDIRECT("'"&amp;$B403&amp;"'!"&amp;$J403),"Minor Negative")</f>
        <v>#REF!</v>
      </c>
      <c r="H403" s="114" t="e">
        <f ca="1">COUNTIF(INDIRECT("'"&amp;$B403&amp;"'!"&amp;$J403),"Neutral")</f>
        <v>#REF!</v>
      </c>
      <c r="I403" s="115" t="e">
        <f ca="1">COUNTIF(INDIRECT("'"&amp;$B403&amp;"'!"&amp;$J403),"Uncertain")</f>
        <v>#REF!</v>
      </c>
      <c r="J403" s="110" t="s">
        <v>309</v>
      </c>
      <c r="K403" s="111">
        <v>21</v>
      </c>
    </row>
    <row r="404" spans="2:11" x14ac:dyDescent="0.35">
      <c r="B404" s="113" t="s">
        <v>320</v>
      </c>
      <c r="C404" s="110">
        <v>2</v>
      </c>
      <c r="D404" s="110" t="e">
        <f t="shared" ref="D404:D415" ca="1" si="124">COUNTIF(INDIRECT("'"&amp;$B404&amp;"'!"&amp;$J404),"Significant Positive")</f>
        <v>#REF!</v>
      </c>
      <c r="E404" s="110" t="e">
        <f t="shared" ref="E404:E415" ca="1" si="125">COUNTIF(INDIRECT("'"&amp;$B404&amp;"'!"&amp;$J404),"Significant Negative")</f>
        <v>#REF!</v>
      </c>
      <c r="F404" s="110" t="e">
        <f t="shared" ref="F404:F415" ca="1" si="126">COUNTIF(INDIRECT("'"&amp;$B404&amp;"'!"&amp;$J404),"Minor Positive")</f>
        <v>#REF!</v>
      </c>
      <c r="G404" s="110" t="e">
        <f t="shared" ref="G404:G415" ca="1" si="127">COUNTIF(INDIRECT("'"&amp;$B404&amp;"'!"&amp;$J404),"Minor Negative")</f>
        <v>#REF!</v>
      </c>
      <c r="H404" s="110" t="e">
        <f t="shared" ref="H404:H415" ca="1" si="128">COUNTIF(INDIRECT("'"&amp;$B404&amp;"'!"&amp;$J404),"Neutral")</f>
        <v>#REF!</v>
      </c>
      <c r="I404" s="112" t="e">
        <f t="shared" ref="I404:I415" ca="1" si="129">COUNTIF(INDIRECT("'"&amp;$B404&amp;"'!"&amp;$J404),"Uncertain")</f>
        <v>#REF!</v>
      </c>
      <c r="J404" s="110" t="s">
        <v>310</v>
      </c>
      <c r="K404" s="111">
        <v>21</v>
      </c>
    </row>
    <row r="405" spans="2:11" x14ac:dyDescent="0.35">
      <c r="B405" s="113" t="s">
        <v>320</v>
      </c>
      <c r="C405" s="110">
        <v>3</v>
      </c>
      <c r="D405" s="110" t="e">
        <f t="shared" ca="1" si="124"/>
        <v>#REF!</v>
      </c>
      <c r="E405" s="110" t="e">
        <f t="shared" ca="1" si="125"/>
        <v>#REF!</v>
      </c>
      <c r="F405" s="110" t="e">
        <f t="shared" ca="1" si="126"/>
        <v>#REF!</v>
      </c>
      <c r="G405" s="110" t="e">
        <f t="shared" ca="1" si="127"/>
        <v>#REF!</v>
      </c>
      <c r="H405" s="110" t="e">
        <f t="shared" ca="1" si="128"/>
        <v>#REF!</v>
      </c>
      <c r="I405" s="112" t="e">
        <f t="shared" ca="1" si="129"/>
        <v>#REF!</v>
      </c>
      <c r="J405" s="110" t="s">
        <v>311</v>
      </c>
      <c r="K405" s="111">
        <v>21</v>
      </c>
    </row>
    <row r="406" spans="2:11" x14ac:dyDescent="0.35">
      <c r="B406" s="113" t="s">
        <v>320</v>
      </c>
      <c r="C406" s="110">
        <v>4</v>
      </c>
      <c r="D406" s="110" t="e">
        <f t="shared" ca="1" si="124"/>
        <v>#REF!</v>
      </c>
      <c r="E406" s="110" t="e">
        <f t="shared" ca="1" si="125"/>
        <v>#REF!</v>
      </c>
      <c r="F406" s="110" t="e">
        <f t="shared" ca="1" si="126"/>
        <v>#REF!</v>
      </c>
      <c r="G406" s="110" t="e">
        <f t="shared" ca="1" si="127"/>
        <v>#REF!</v>
      </c>
      <c r="H406" s="110" t="e">
        <f t="shared" ca="1" si="128"/>
        <v>#REF!</v>
      </c>
      <c r="I406" s="112" t="e">
        <f t="shared" ca="1" si="129"/>
        <v>#REF!</v>
      </c>
      <c r="J406" s="110" t="s">
        <v>312</v>
      </c>
      <c r="K406" s="111">
        <v>21</v>
      </c>
    </row>
    <row r="407" spans="2:11" x14ac:dyDescent="0.35">
      <c r="B407" s="113" t="s">
        <v>320</v>
      </c>
      <c r="C407" s="110">
        <v>5</v>
      </c>
      <c r="D407" s="110" t="e">
        <f t="shared" ca="1" si="124"/>
        <v>#REF!</v>
      </c>
      <c r="E407" s="110" t="e">
        <f t="shared" ca="1" si="125"/>
        <v>#REF!</v>
      </c>
      <c r="F407" s="110" t="e">
        <f t="shared" ca="1" si="126"/>
        <v>#REF!</v>
      </c>
      <c r="G407" s="110" t="e">
        <f t="shared" ca="1" si="127"/>
        <v>#REF!</v>
      </c>
      <c r="H407" s="110" t="e">
        <f t="shared" ca="1" si="128"/>
        <v>#REF!</v>
      </c>
      <c r="I407" s="112" t="e">
        <f t="shared" ca="1" si="129"/>
        <v>#REF!</v>
      </c>
      <c r="J407" s="110" t="s">
        <v>290</v>
      </c>
      <c r="K407" s="111">
        <v>21</v>
      </c>
    </row>
    <row r="408" spans="2:11" x14ac:dyDescent="0.35">
      <c r="B408" s="113" t="s">
        <v>320</v>
      </c>
      <c r="C408" s="110">
        <v>6</v>
      </c>
      <c r="D408" s="110" t="e">
        <f t="shared" ca="1" si="124"/>
        <v>#REF!</v>
      </c>
      <c r="E408" s="110" t="e">
        <f t="shared" ca="1" si="125"/>
        <v>#REF!</v>
      </c>
      <c r="F408" s="110" t="e">
        <f t="shared" ca="1" si="126"/>
        <v>#REF!</v>
      </c>
      <c r="G408" s="110" t="e">
        <f t="shared" ca="1" si="127"/>
        <v>#REF!</v>
      </c>
      <c r="H408" s="110" t="e">
        <f t="shared" ca="1" si="128"/>
        <v>#REF!</v>
      </c>
      <c r="I408" s="112" t="e">
        <f t="shared" ca="1" si="129"/>
        <v>#REF!</v>
      </c>
      <c r="J408" s="110" t="s">
        <v>291</v>
      </c>
      <c r="K408" s="111">
        <v>21</v>
      </c>
    </row>
    <row r="409" spans="2:11" x14ac:dyDescent="0.35">
      <c r="B409" s="113" t="s">
        <v>320</v>
      </c>
      <c r="C409" s="110">
        <v>7</v>
      </c>
      <c r="D409" s="110" t="e">
        <f t="shared" ca="1" si="124"/>
        <v>#REF!</v>
      </c>
      <c r="E409" s="110" t="e">
        <f t="shared" ca="1" si="125"/>
        <v>#REF!</v>
      </c>
      <c r="F409" s="110" t="e">
        <f t="shared" ca="1" si="126"/>
        <v>#REF!</v>
      </c>
      <c r="G409" s="110" t="e">
        <f t="shared" ca="1" si="127"/>
        <v>#REF!</v>
      </c>
      <c r="H409" s="110" t="e">
        <f t="shared" ca="1" si="128"/>
        <v>#REF!</v>
      </c>
      <c r="I409" s="112" t="e">
        <f t="shared" ca="1" si="129"/>
        <v>#REF!</v>
      </c>
      <c r="J409" s="110" t="s">
        <v>292</v>
      </c>
      <c r="K409" s="111">
        <v>21</v>
      </c>
    </row>
    <row r="410" spans="2:11" x14ac:dyDescent="0.35">
      <c r="B410" s="113" t="s">
        <v>320</v>
      </c>
      <c r="C410" s="110">
        <v>8</v>
      </c>
      <c r="D410" s="110" t="e">
        <f t="shared" ca="1" si="124"/>
        <v>#REF!</v>
      </c>
      <c r="E410" s="110" t="e">
        <f t="shared" ca="1" si="125"/>
        <v>#REF!</v>
      </c>
      <c r="F410" s="110" t="e">
        <f t="shared" ca="1" si="126"/>
        <v>#REF!</v>
      </c>
      <c r="G410" s="110" t="e">
        <f t="shared" ca="1" si="127"/>
        <v>#REF!</v>
      </c>
      <c r="H410" s="110" t="e">
        <f t="shared" ca="1" si="128"/>
        <v>#REF!</v>
      </c>
      <c r="I410" s="112" t="e">
        <f t="shared" ca="1" si="129"/>
        <v>#REF!</v>
      </c>
      <c r="J410" s="110" t="s">
        <v>293</v>
      </c>
      <c r="K410" s="111">
        <v>21</v>
      </c>
    </row>
    <row r="411" spans="2:11" x14ac:dyDescent="0.35">
      <c r="B411" s="113" t="s">
        <v>320</v>
      </c>
      <c r="C411" s="110">
        <v>9</v>
      </c>
      <c r="D411" s="110" t="e">
        <f t="shared" ca="1" si="124"/>
        <v>#REF!</v>
      </c>
      <c r="E411" s="110" t="e">
        <f t="shared" ca="1" si="125"/>
        <v>#REF!</v>
      </c>
      <c r="F411" s="110" t="e">
        <f t="shared" ca="1" si="126"/>
        <v>#REF!</v>
      </c>
      <c r="G411" s="110" t="e">
        <f t="shared" ca="1" si="127"/>
        <v>#REF!</v>
      </c>
      <c r="H411" s="110" t="e">
        <f t="shared" ca="1" si="128"/>
        <v>#REF!</v>
      </c>
      <c r="I411" s="112" t="e">
        <f t="shared" ca="1" si="129"/>
        <v>#REF!</v>
      </c>
      <c r="J411" s="110" t="s">
        <v>294</v>
      </c>
      <c r="K411" s="111">
        <v>21</v>
      </c>
    </row>
    <row r="412" spans="2:11" x14ac:dyDescent="0.35">
      <c r="B412" s="113" t="s">
        <v>320</v>
      </c>
      <c r="C412" s="110">
        <v>10</v>
      </c>
      <c r="D412" s="110" t="e">
        <f t="shared" ca="1" si="124"/>
        <v>#REF!</v>
      </c>
      <c r="E412" s="110" t="e">
        <f t="shared" ca="1" si="125"/>
        <v>#REF!</v>
      </c>
      <c r="F412" s="110" t="e">
        <f t="shared" ca="1" si="126"/>
        <v>#REF!</v>
      </c>
      <c r="G412" s="110" t="e">
        <f t="shared" ca="1" si="127"/>
        <v>#REF!</v>
      </c>
      <c r="H412" s="110" t="e">
        <f t="shared" ca="1" si="128"/>
        <v>#REF!</v>
      </c>
      <c r="I412" s="112" t="e">
        <f t="shared" ca="1" si="129"/>
        <v>#REF!</v>
      </c>
      <c r="J412" s="110" t="s">
        <v>295</v>
      </c>
      <c r="K412" s="111">
        <v>21</v>
      </c>
    </row>
    <row r="413" spans="2:11" x14ac:dyDescent="0.35">
      <c r="B413" s="113" t="s">
        <v>320</v>
      </c>
      <c r="C413" s="110">
        <v>11</v>
      </c>
      <c r="D413" s="110" t="e">
        <f t="shared" ca="1" si="124"/>
        <v>#REF!</v>
      </c>
      <c r="E413" s="110" t="e">
        <f t="shared" ca="1" si="125"/>
        <v>#REF!</v>
      </c>
      <c r="F413" s="110" t="e">
        <f t="shared" ca="1" si="126"/>
        <v>#REF!</v>
      </c>
      <c r="G413" s="110" t="e">
        <f t="shared" ca="1" si="127"/>
        <v>#REF!</v>
      </c>
      <c r="H413" s="110" t="e">
        <f t="shared" ca="1" si="128"/>
        <v>#REF!</v>
      </c>
      <c r="I413" s="112" t="e">
        <f t="shared" ca="1" si="129"/>
        <v>#REF!</v>
      </c>
      <c r="J413" s="110" t="s">
        <v>296</v>
      </c>
      <c r="K413" s="111">
        <v>21</v>
      </c>
    </row>
    <row r="414" spans="2:11" x14ac:dyDescent="0.35">
      <c r="B414" s="113" t="s">
        <v>320</v>
      </c>
      <c r="C414" s="110">
        <v>12</v>
      </c>
      <c r="D414" s="110" t="e">
        <f t="shared" ca="1" si="124"/>
        <v>#REF!</v>
      </c>
      <c r="E414" s="110" t="e">
        <f t="shared" ca="1" si="125"/>
        <v>#REF!</v>
      </c>
      <c r="F414" s="110" t="e">
        <f t="shared" ca="1" si="126"/>
        <v>#REF!</v>
      </c>
      <c r="G414" s="110" t="e">
        <f t="shared" ca="1" si="127"/>
        <v>#REF!</v>
      </c>
      <c r="H414" s="110" t="e">
        <f t="shared" ca="1" si="128"/>
        <v>#REF!</v>
      </c>
      <c r="I414" s="112" t="e">
        <f t="shared" ca="1" si="129"/>
        <v>#REF!</v>
      </c>
      <c r="J414" s="110" t="s">
        <v>297</v>
      </c>
      <c r="K414" s="111">
        <v>21</v>
      </c>
    </row>
    <row r="415" spans="2:11" x14ac:dyDescent="0.35">
      <c r="B415" s="113" t="s">
        <v>320</v>
      </c>
      <c r="C415" s="110">
        <v>13</v>
      </c>
      <c r="D415" s="110" t="e">
        <f t="shared" ca="1" si="124"/>
        <v>#REF!</v>
      </c>
      <c r="E415" s="110" t="e">
        <f t="shared" ca="1" si="125"/>
        <v>#REF!</v>
      </c>
      <c r="F415" s="110" t="e">
        <f t="shared" ca="1" si="126"/>
        <v>#REF!</v>
      </c>
      <c r="G415" s="110" t="e">
        <f t="shared" ca="1" si="127"/>
        <v>#REF!</v>
      </c>
      <c r="H415" s="110" t="e">
        <f t="shared" ca="1" si="128"/>
        <v>#REF!</v>
      </c>
      <c r="I415" s="112" t="e">
        <f t="shared" ca="1" si="129"/>
        <v>#REF!</v>
      </c>
      <c r="J415" s="110" t="s">
        <v>298</v>
      </c>
      <c r="K415" s="111">
        <v>21</v>
      </c>
    </row>
    <row r="416" spans="2:11" x14ac:dyDescent="0.35">
      <c r="B416" s="113" t="s">
        <v>320</v>
      </c>
      <c r="C416" s="110">
        <v>14</v>
      </c>
      <c r="D416" s="110" t="e">
        <f t="shared" ref="D416:D422" ca="1" si="130">COUNTIF(INDIRECT("'"&amp;$B416&amp;"'!"&amp;$J416),"Significant Positive")</f>
        <v>#REF!</v>
      </c>
      <c r="E416" s="110" t="e">
        <f t="shared" ref="E416:E422" ca="1" si="131">COUNTIF(INDIRECT("'"&amp;$B416&amp;"'!"&amp;$J416),"Significant Negative")</f>
        <v>#REF!</v>
      </c>
      <c r="F416" s="110" t="e">
        <f t="shared" ref="F416:F422" ca="1" si="132">COUNTIF(INDIRECT("'"&amp;$B416&amp;"'!"&amp;$J416),"Minor Positive")</f>
        <v>#REF!</v>
      </c>
      <c r="G416" s="110" t="e">
        <f t="shared" ref="G416:G422" ca="1" si="133">COUNTIF(INDIRECT("'"&amp;$B416&amp;"'!"&amp;$J416),"Minor Negative")</f>
        <v>#REF!</v>
      </c>
      <c r="H416" s="110" t="e">
        <f t="shared" ref="H416:H422" ca="1" si="134">COUNTIF(INDIRECT("'"&amp;$B416&amp;"'!"&amp;$J416),"Neutral")</f>
        <v>#REF!</v>
      </c>
      <c r="I416" s="112" t="e">
        <f t="shared" ref="I416:I422" ca="1" si="135">COUNTIF(INDIRECT("'"&amp;$B416&amp;"'!"&amp;$J416),"Uncertain")</f>
        <v>#REF!</v>
      </c>
      <c r="J416" s="110" t="s">
        <v>299</v>
      </c>
      <c r="K416" s="111">
        <v>21</v>
      </c>
    </row>
    <row r="417" spans="2:11" x14ac:dyDescent="0.35">
      <c r="B417" s="113" t="s">
        <v>320</v>
      </c>
      <c r="C417" s="110">
        <v>15</v>
      </c>
      <c r="D417" s="110" t="e">
        <f t="shared" ca="1" si="130"/>
        <v>#REF!</v>
      </c>
      <c r="E417" s="110" t="e">
        <f t="shared" ca="1" si="131"/>
        <v>#REF!</v>
      </c>
      <c r="F417" s="110" t="e">
        <f t="shared" ca="1" si="132"/>
        <v>#REF!</v>
      </c>
      <c r="G417" s="110" t="e">
        <f t="shared" ca="1" si="133"/>
        <v>#REF!</v>
      </c>
      <c r="H417" s="110" t="e">
        <f t="shared" ca="1" si="134"/>
        <v>#REF!</v>
      </c>
      <c r="I417" s="112" t="e">
        <f t="shared" ca="1" si="135"/>
        <v>#REF!</v>
      </c>
      <c r="J417" s="110" t="s">
        <v>300</v>
      </c>
      <c r="K417" s="111">
        <v>21</v>
      </c>
    </row>
    <row r="418" spans="2:11" x14ac:dyDescent="0.35">
      <c r="B418" s="113" t="s">
        <v>320</v>
      </c>
      <c r="C418" s="110">
        <v>16</v>
      </c>
      <c r="D418" s="110" t="e">
        <f t="shared" ca="1" si="130"/>
        <v>#REF!</v>
      </c>
      <c r="E418" s="110" t="e">
        <f t="shared" ca="1" si="131"/>
        <v>#REF!</v>
      </c>
      <c r="F418" s="110" t="e">
        <f t="shared" ca="1" si="132"/>
        <v>#REF!</v>
      </c>
      <c r="G418" s="110" t="e">
        <f t="shared" ca="1" si="133"/>
        <v>#REF!</v>
      </c>
      <c r="H418" s="110" t="e">
        <f t="shared" ca="1" si="134"/>
        <v>#REF!</v>
      </c>
      <c r="I418" s="112" t="e">
        <f t="shared" ca="1" si="135"/>
        <v>#REF!</v>
      </c>
      <c r="J418" s="110" t="s">
        <v>301</v>
      </c>
      <c r="K418" s="111">
        <v>21</v>
      </c>
    </row>
    <row r="419" spans="2:11" x14ac:dyDescent="0.35">
      <c r="B419" s="113" t="s">
        <v>320</v>
      </c>
      <c r="C419" s="110">
        <v>17</v>
      </c>
      <c r="D419" s="110" t="e">
        <f t="shared" ca="1" si="130"/>
        <v>#REF!</v>
      </c>
      <c r="E419" s="110" t="e">
        <f t="shared" ca="1" si="131"/>
        <v>#REF!</v>
      </c>
      <c r="F419" s="110" t="e">
        <f t="shared" ca="1" si="132"/>
        <v>#REF!</v>
      </c>
      <c r="G419" s="110" t="e">
        <f t="shared" ca="1" si="133"/>
        <v>#REF!</v>
      </c>
      <c r="H419" s="110" t="e">
        <f t="shared" ca="1" si="134"/>
        <v>#REF!</v>
      </c>
      <c r="I419" s="112" t="e">
        <f t="shared" ca="1" si="135"/>
        <v>#REF!</v>
      </c>
      <c r="J419" s="110" t="s">
        <v>302</v>
      </c>
      <c r="K419" s="111">
        <v>21</v>
      </c>
    </row>
    <row r="420" spans="2:11" x14ac:dyDescent="0.35">
      <c r="B420" s="113" t="s">
        <v>320</v>
      </c>
      <c r="C420" s="110">
        <v>18</v>
      </c>
      <c r="D420" s="110" t="e">
        <f t="shared" ca="1" si="130"/>
        <v>#REF!</v>
      </c>
      <c r="E420" s="110" t="e">
        <f t="shared" ca="1" si="131"/>
        <v>#REF!</v>
      </c>
      <c r="F420" s="110" t="e">
        <f t="shared" ca="1" si="132"/>
        <v>#REF!</v>
      </c>
      <c r="G420" s="110" t="e">
        <f t="shared" ca="1" si="133"/>
        <v>#REF!</v>
      </c>
      <c r="H420" s="110" t="e">
        <f t="shared" ca="1" si="134"/>
        <v>#REF!</v>
      </c>
      <c r="I420" s="112" t="e">
        <f t="shared" ca="1" si="135"/>
        <v>#REF!</v>
      </c>
      <c r="J420" s="110" t="s">
        <v>303</v>
      </c>
      <c r="K420" s="111">
        <v>21</v>
      </c>
    </row>
    <row r="421" spans="2:11" x14ac:dyDescent="0.35">
      <c r="B421" s="113" t="s">
        <v>320</v>
      </c>
      <c r="C421" s="110">
        <v>19</v>
      </c>
      <c r="D421" s="110" t="e">
        <f t="shared" ca="1" si="130"/>
        <v>#REF!</v>
      </c>
      <c r="E421" s="110" t="e">
        <f t="shared" ca="1" si="131"/>
        <v>#REF!</v>
      </c>
      <c r="F421" s="110" t="e">
        <f t="shared" ca="1" si="132"/>
        <v>#REF!</v>
      </c>
      <c r="G421" s="110" t="e">
        <f t="shared" ca="1" si="133"/>
        <v>#REF!</v>
      </c>
      <c r="H421" s="110" t="e">
        <f t="shared" ca="1" si="134"/>
        <v>#REF!</v>
      </c>
      <c r="I421" s="112" t="e">
        <f t="shared" ca="1" si="135"/>
        <v>#REF!</v>
      </c>
      <c r="J421" s="110" t="s">
        <v>304</v>
      </c>
      <c r="K421" s="111">
        <v>21</v>
      </c>
    </row>
    <row r="422" spans="2:11" x14ac:dyDescent="0.35">
      <c r="B422" s="113" t="s">
        <v>320</v>
      </c>
      <c r="C422" s="110">
        <v>20</v>
      </c>
      <c r="D422" s="110" t="e">
        <f t="shared" ca="1" si="130"/>
        <v>#REF!</v>
      </c>
      <c r="E422" s="110" t="e">
        <f t="shared" ca="1" si="131"/>
        <v>#REF!</v>
      </c>
      <c r="F422" s="110" t="e">
        <f t="shared" ca="1" si="132"/>
        <v>#REF!</v>
      </c>
      <c r="G422" s="110" t="e">
        <f t="shared" ca="1" si="133"/>
        <v>#REF!</v>
      </c>
      <c r="H422" s="110" t="e">
        <f t="shared" ca="1" si="134"/>
        <v>#REF!</v>
      </c>
      <c r="I422" s="112" t="e">
        <f t="shared" ca="1" si="135"/>
        <v>#REF!</v>
      </c>
      <c r="J422" s="110" t="s">
        <v>305</v>
      </c>
      <c r="K422" s="111">
        <v>21</v>
      </c>
    </row>
    <row r="423" spans="2:11" x14ac:dyDescent="0.35">
      <c r="B423" s="113" t="s">
        <v>277</v>
      </c>
      <c r="C423" s="114">
        <v>1</v>
      </c>
      <c r="D423" s="114" t="e">
        <f ca="1">COUNTIF(INDIRECT("'"&amp;$B423&amp;"'!"&amp;$J423),"Significant Positive")</f>
        <v>#REF!</v>
      </c>
      <c r="E423" s="114" t="e">
        <f ca="1">COUNTIF(INDIRECT("'"&amp;$B423&amp;"'!"&amp;$J423),"Significant Negative")</f>
        <v>#REF!</v>
      </c>
      <c r="F423" s="114" t="e">
        <f ca="1">COUNTIF(INDIRECT("'"&amp;$B423&amp;"'!"&amp;$J423),"Minor Positive")</f>
        <v>#REF!</v>
      </c>
      <c r="G423" s="114" t="e">
        <f ca="1">COUNTIF(INDIRECT("'"&amp;$B423&amp;"'!"&amp;$J423),"Minor Negative")</f>
        <v>#REF!</v>
      </c>
      <c r="H423" s="114" t="e">
        <f ca="1">COUNTIF(INDIRECT("'"&amp;$B423&amp;"'!"&amp;$J423),"Neutral")</f>
        <v>#REF!</v>
      </c>
      <c r="I423" s="115" t="e">
        <f ca="1">COUNTIF(INDIRECT("'"&amp;$B423&amp;"'!"&amp;$J423),"Uncertain")</f>
        <v>#REF!</v>
      </c>
      <c r="J423" s="110" t="s">
        <v>309</v>
      </c>
      <c r="K423" s="119">
        <v>22</v>
      </c>
    </row>
    <row r="424" spans="2:11" x14ac:dyDescent="0.35">
      <c r="B424" s="113" t="s">
        <v>277</v>
      </c>
      <c r="C424" s="110">
        <v>2</v>
      </c>
      <c r="D424" s="110" t="e">
        <f t="shared" ref="D424:D439" ca="1" si="136">COUNTIF(INDIRECT("'"&amp;$B424&amp;"'!"&amp;$J424),"Significant Positive")</f>
        <v>#REF!</v>
      </c>
      <c r="E424" s="110" t="e">
        <f t="shared" ref="E424:E439" ca="1" si="137">COUNTIF(INDIRECT("'"&amp;$B424&amp;"'!"&amp;$J424),"Significant Negative")</f>
        <v>#REF!</v>
      </c>
      <c r="F424" s="110" t="e">
        <f t="shared" ref="F424:F439" ca="1" si="138">COUNTIF(INDIRECT("'"&amp;$B424&amp;"'!"&amp;$J424),"Minor Positive")</f>
        <v>#REF!</v>
      </c>
      <c r="G424" s="110" t="e">
        <f t="shared" ref="G424:G439" ca="1" si="139">COUNTIF(INDIRECT("'"&amp;$B424&amp;"'!"&amp;$J424),"Minor Negative")</f>
        <v>#REF!</v>
      </c>
      <c r="H424" s="110" t="e">
        <f t="shared" ref="H424:H439" ca="1" si="140">COUNTIF(INDIRECT("'"&amp;$B424&amp;"'!"&amp;$J424),"Neutral")</f>
        <v>#REF!</v>
      </c>
      <c r="I424" s="112" t="e">
        <f t="shared" ref="I424:I439" ca="1" si="141">COUNTIF(INDIRECT("'"&amp;$B424&amp;"'!"&amp;$J424),"Uncertain")</f>
        <v>#REF!</v>
      </c>
      <c r="J424" s="110" t="s">
        <v>310</v>
      </c>
      <c r="K424" s="119">
        <v>22</v>
      </c>
    </row>
    <row r="425" spans="2:11" x14ac:dyDescent="0.35">
      <c r="B425" s="113" t="s">
        <v>277</v>
      </c>
      <c r="C425" s="110">
        <v>3</v>
      </c>
      <c r="D425" s="110" t="e">
        <f t="shared" ca="1" si="136"/>
        <v>#REF!</v>
      </c>
      <c r="E425" s="110" t="e">
        <f t="shared" ca="1" si="137"/>
        <v>#REF!</v>
      </c>
      <c r="F425" s="110" t="e">
        <f t="shared" ca="1" si="138"/>
        <v>#REF!</v>
      </c>
      <c r="G425" s="110" t="e">
        <f t="shared" ca="1" si="139"/>
        <v>#REF!</v>
      </c>
      <c r="H425" s="110" t="e">
        <f t="shared" ca="1" si="140"/>
        <v>#REF!</v>
      </c>
      <c r="I425" s="112" t="e">
        <f t="shared" ca="1" si="141"/>
        <v>#REF!</v>
      </c>
      <c r="J425" s="110" t="s">
        <v>311</v>
      </c>
      <c r="K425" s="119">
        <v>22</v>
      </c>
    </row>
    <row r="426" spans="2:11" x14ac:dyDescent="0.35">
      <c r="B426" s="113" t="s">
        <v>277</v>
      </c>
      <c r="C426" s="110">
        <v>4</v>
      </c>
      <c r="D426" s="110" t="e">
        <f t="shared" ca="1" si="136"/>
        <v>#REF!</v>
      </c>
      <c r="E426" s="110" t="e">
        <f t="shared" ca="1" si="137"/>
        <v>#REF!</v>
      </c>
      <c r="F426" s="110" t="e">
        <f t="shared" ca="1" si="138"/>
        <v>#REF!</v>
      </c>
      <c r="G426" s="110" t="e">
        <f t="shared" ca="1" si="139"/>
        <v>#REF!</v>
      </c>
      <c r="H426" s="110" t="e">
        <f t="shared" ca="1" si="140"/>
        <v>#REF!</v>
      </c>
      <c r="I426" s="112" t="e">
        <f t="shared" ca="1" si="141"/>
        <v>#REF!</v>
      </c>
      <c r="J426" s="110" t="s">
        <v>312</v>
      </c>
      <c r="K426" s="119">
        <v>22</v>
      </c>
    </row>
    <row r="427" spans="2:11" x14ac:dyDescent="0.35">
      <c r="B427" s="113" t="s">
        <v>277</v>
      </c>
      <c r="C427" s="110">
        <v>5</v>
      </c>
      <c r="D427" s="110" t="e">
        <f t="shared" ca="1" si="136"/>
        <v>#REF!</v>
      </c>
      <c r="E427" s="110" t="e">
        <f t="shared" ca="1" si="137"/>
        <v>#REF!</v>
      </c>
      <c r="F427" s="110" t="e">
        <f t="shared" ca="1" si="138"/>
        <v>#REF!</v>
      </c>
      <c r="G427" s="110" t="e">
        <f t="shared" ca="1" si="139"/>
        <v>#REF!</v>
      </c>
      <c r="H427" s="110" t="e">
        <f t="shared" ca="1" si="140"/>
        <v>#REF!</v>
      </c>
      <c r="I427" s="112" t="e">
        <f t="shared" ca="1" si="141"/>
        <v>#REF!</v>
      </c>
      <c r="J427" s="110" t="s">
        <v>290</v>
      </c>
      <c r="K427" s="119">
        <v>22</v>
      </c>
    </row>
    <row r="428" spans="2:11" x14ac:dyDescent="0.35">
      <c r="B428" s="113" t="s">
        <v>277</v>
      </c>
      <c r="C428" s="110">
        <v>6</v>
      </c>
      <c r="D428" s="110" t="e">
        <f t="shared" ca="1" si="136"/>
        <v>#REF!</v>
      </c>
      <c r="E428" s="110" t="e">
        <f t="shared" ca="1" si="137"/>
        <v>#REF!</v>
      </c>
      <c r="F428" s="110" t="e">
        <f t="shared" ca="1" si="138"/>
        <v>#REF!</v>
      </c>
      <c r="G428" s="110" t="e">
        <f t="shared" ca="1" si="139"/>
        <v>#REF!</v>
      </c>
      <c r="H428" s="110" t="e">
        <f t="shared" ca="1" si="140"/>
        <v>#REF!</v>
      </c>
      <c r="I428" s="112" t="e">
        <f t="shared" ca="1" si="141"/>
        <v>#REF!</v>
      </c>
      <c r="J428" s="110" t="s">
        <v>291</v>
      </c>
      <c r="K428" s="119">
        <v>22</v>
      </c>
    </row>
    <row r="429" spans="2:11" x14ac:dyDescent="0.35">
      <c r="B429" s="113" t="s">
        <v>277</v>
      </c>
      <c r="C429" s="110">
        <v>7</v>
      </c>
      <c r="D429" s="110" t="e">
        <f t="shared" ca="1" si="136"/>
        <v>#REF!</v>
      </c>
      <c r="E429" s="110" t="e">
        <f t="shared" ca="1" si="137"/>
        <v>#REF!</v>
      </c>
      <c r="F429" s="110" t="e">
        <f t="shared" ca="1" si="138"/>
        <v>#REF!</v>
      </c>
      <c r="G429" s="110" t="e">
        <f t="shared" ca="1" si="139"/>
        <v>#REF!</v>
      </c>
      <c r="H429" s="110" t="e">
        <f t="shared" ca="1" si="140"/>
        <v>#REF!</v>
      </c>
      <c r="I429" s="112" t="e">
        <f t="shared" ca="1" si="141"/>
        <v>#REF!</v>
      </c>
      <c r="J429" s="110" t="s">
        <v>292</v>
      </c>
      <c r="K429" s="119">
        <v>22</v>
      </c>
    </row>
    <row r="430" spans="2:11" x14ac:dyDescent="0.35">
      <c r="B430" s="113" t="s">
        <v>277</v>
      </c>
      <c r="C430" s="110">
        <v>8</v>
      </c>
      <c r="D430" s="110" t="e">
        <f t="shared" ca="1" si="136"/>
        <v>#REF!</v>
      </c>
      <c r="E430" s="110" t="e">
        <f t="shared" ca="1" si="137"/>
        <v>#REF!</v>
      </c>
      <c r="F430" s="110" t="e">
        <f t="shared" ca="1" si="138"/>
        <v>#REF!</v>
      </c>
      <c r="G430" s="110" t="e">
        <f t="shared" ca="1" si="139"/>
        <v>#REF!</v>
      </c>
      <c r="H430" s="110" t="e">
        <f t="shared" ca="1" si="140"/>
        <v>#REF!</v>
      </c>
      <c r="I430" s="112" t="e">
        <f t="shared" ca="1" si="141"/>
        <v>#REF!</v>
      </c>
      <c r="J430" s="110" t="s">
        <v>293</v>
      </c>
      <c r="K430" s="119">
        <v>22</v>
      </c>
    </row>
    <row r="431" spans="2:11" x14ac:dyDescent="0.35">
      <c r="B431" s="113" t="s">
        <v>277</v>
      </c>
      <c r="C431" s="110">
        <v>9</v>
      </c>
      <c r="D431" s="110" t="e">
        <f t="shared" ca="1" si="136"/>
        <v>#REF!</v>
      </c>
      <c r="E431" s="110" t="e">
        <f t="shared" ca="1" si="137"/>
        <v>#REF!</v>
      </c>
      <c r="F431" s="110" t="e">
        <f t="shared" ca="1" si="138"/>
        <v>#REF!</v>
      </c>
      <c r="G431" s="110" t="e">
        <f t="shared" ca="1" si="139"/>
        <v>#REF!</v>
      </c>
      <c r="H431" s="110" t="e">
        <f t="shared" ca="1" si="140"/>
        <v>#REF!</v>
      </c>
      <c r="I431" s="112" t="e">
        <f t="shared" ca="1" si="141"/>
        <v>#REF!</v>
      </c>
      <c r="J431" s="110" t="s">
        <v>294</v>
      </c>
      <c r="K431" s="119">
        <v>22</v>
      </c>
    </row>
    <row r="432" spans="2:11" x14ac:dyDescent="0.35">
      <c r="B432" s="113" t="s">
        <v>277</v>
      </c>
      <c r="C432" s="110">
        <v>10</v>
      </c>
      <c r="D432" s="110" t="e">
        <f t="shared" ca="1" si="136"/>
        <v>#REF!</v>
      </c>
      <c r="E432" s="110" t="e">
        <f t="shared" ca="1" si="137"/>
        <v>#REF!</v>
      </c>
      <c r="F432" s="110" t="e">
        <f t="shared" ca="1" si="138"/>
        <v>#REF!</v>
      </c>
      <c r="G432" s="110" t="e">
        <f t="shared" ca="1" si="139"/>
        <v>#REF!</v>
      </c>
      <c r="H432" s="110" t="e">
        <f t="shared" ca="1" si="140"/>
        <v>#REF!</v>
      </c>
      <c r="I432" s="112" t="e">
        <f t="shared" ca="1" si="141"/>
        <v>#REF!</v>
      </c>
      <c r="J432" s="110" t="s">
        <v>295</v>
      </c>
      <c r="K432" s="119">
        <v>22</v>
      </c>
    </row>
    <row r="433" spans="2:11" x14ac:dyDescent="0.35">
      <c r="B433" s="113" t="s">
        <v>277</v>
      </c>
      <c r="C433" s="110">
        <v>11</v>
      </c>
      <c r="D433" s="110" t="e">
        <f t="shared" ca="1" si="136"/>
        <v>#REF!</v>
      </c>
      <c r="E433" s="110" t="e">
        <f t="shared" ca="1" si="137"/>
        <v>#REF!</v>
      </c>
      <c r="F433" s="110" t="e">
        <f t="shared" ca="1" si="138"/>
        <v>#REF!</v>
      </c>
      <c r="G433" s="110" t="e">
        <f t="shared" ca="1" si="139"/>
        <v>#REF!</v>
      </c>
      <c r="H433" s="110" t="e">
        <f t="shared" ca="1" si="140"/>
        <v>#REF!</v>
      </c>
      <c r="I433" s="112" t="e">
        <f t="shared" ca="1" si="141"/>
        <v>#REF!</v>
      </c>
      <c r="J433" s="110" t="s">
        <v>296</v>
      </c>
      <c r="K433" s="119">
        <v>22</v>
      </c>
    </row>
    <row r="434" spans="2:11" x14ac:dyDescent="0.35">
      <c r="B434" s="113" t="s">
        <v>277</v>
      </c>
      <c r="C434" s="110">
        <v>12</v>
      </c>
      <c r="D434" s="110" t="e">
        <f t="shared" ca="1" si="136"/>
        <v>#REF!</v>
      </c>
      <c r="E434" s="110" t="e">
        <f t="shared" ca="1" si="137"/>
        <v>#REF!</v>
      </c>
      <c r="F434" s="110" t="e">
        <f t="shared" ca="1" si="138"/>
        <v>#REF!</v>
      </c>
      <c r="G434" s="110" t="e">
        <f t="shared" ca="1" si="139"/>
        <v>#REF!</v>
      </c>
      <c r="H434" s="110" t="e">
        <f t="shared" ca="1" si="140"/>
        <v>#REF!</v>
      </c>
      <c r="I434" s="112" t="e">
        <f t="shared" ca="1" si="141"/>
        <v>#REF!</v>
      </c>
      <c r="J434" s="110" t="s">
        <v>297</v>
      </c>
      <c r="K434" s="119">
        <v>22</v>
      </c>
    </row>
    <row r="435" spans="2:11" x14ac:dyDescent="0.35">
      <c r="B435" s="113" t="s">
        <v>277</v>
      </c>
      <c r="C435" s="110">
        <v>13</v>
      </c>
      <c r="D435" s="110" t="e">
        <f t="shared" ca="1" si="136"/>
        <v>#REF!</v>
      </c>
      <c r="E435" s="110" t="e">
        <f t="shared" ca="1" si="137"/>
        <v>#REF!</v>
      </c>
      <c r="F435" s="110" t="e">
        <f t="shared" ca="1" si="138"/>
        <v>#REF!</v>
      </c>
      <c r="G435" s="110" t="e">
        <f t="shared" ca="1" si="139"/>
        <v>#REF!</v>
      </c>
      <c r="H435" s="110" t="e">
        <f t="shared" ca="1" si="140"/>
        <v>#REF!</v>
      </c>
      <c r="I435" s="112" t="e">
        <f t="shared" ca="1" si="141"/>
        <v>#REF!</v>
      </c>
      <c r="J435" s="110" t="s">
        <v>298</v>
      </c>
      <c r="K435" s="119">
        <v>22</v>
      </c>
    </row>
    <row r="436" spans="2:11" x14ac:dyDescent="0.35">
      <c r="B436" s="113" t="s">
        <v>277</v>
      </c>
      <c r="C436" s="110">
        <v>14</v>
      </c>
      <c r="D436" s="110" t="e">
        <f t="shared" ca="1" si="136"/>
        <v>#REF!</v>
      </c>
      <c r="E436" s="110" t="e">
        <f t="shared" ca="1" si="137"/>
        <v>#REF!</v>
      </c>
      <c r="F436" s="110" t="e">
        <f t="shared" ca="1" si="138"/>
        <v>#REF!</v>
      </c>
      <c r="G436" s="110" t="e">
        <f t="shared" ca="1" si="139"/>
        <v>#REF!</v>
      </c>
      <c r="H436" s="110" t="e">
        <f t="shared" ca="1" si="140"/>
        <v>#REF!</v>
      </c>
      <c r="I436" s="112" t="e">
        <f t="shared" ca="1" si="141"/>
        <v>#REF!</v>
      </c>
      <c r="J436" s="110" t="s">
        <v>299</v>
      </c>
      <c r="K436" s="119">
        <v>22</v>
      </c>
    </row>
    <row r="437" spans="2:11" x14ac:dyDescent="0.35">
      <c r="B437" s="113" t="s">
        <v>277</v>
      </c>
      <c r="C437" s="110">
        <v>15</v>
      </c>
      <c r="D437" s="110" t="e">
        <f t="shared" ca="1" si="136"/>
        <v>#REF!</v>
      </c>
      <c r="E437" s="110" t="e">
        <f t="shared" ca="1" si="137"/>
        <v>#REF!</v>
      </c>
      <c r="F437" s="110" t="e">
        <f t="shared" ca="1" si="138"/>
        <v>#REF!</v>
      </c>
      <c r="G437" s="110" t="e">
        <f t="shared" ca="1" si="139"/>
        <v>#REF!</v>
      </c>
      <c r="H437" s="110" t="e">
        <f t="shared" ca="1" si="140"/>
        <v>#REF!</v>
      </c>
      <c r="I437" s="112" t="e">
        <f t="shared" ca="1" si="141"/>
        <v>#REF!</v>
      </c>
      <c r="J437" s="110" t="s">
        <v>300</v>
      </c>
      <c r="K437" s="119">
        <v>22</v>
      </c>
    </row>
    <row r="438" spans="2:11" x14ac:dyDescent="0.35">
      <c r="B438" s="113" t="s">
        <v>277</v>
      </c>
      <c r="C438" s="110">
        <v>16</v>
      </c>
      <c r="D438" s="110" t="e">
        <f t="shared" ca="1" si="136"/>
        <v>#REF!</v>
      </c>
      <c r="E438" s="110" t="e">
        <f t="shared" ca="1" si="137"/>
        <v>#REF!</v>
      </c>
      <c r="F438" s="110" t="e">
        <f t="shared" ca="1" si="138"/>
        <v>#REF!</v>
      </c>
      <c r="G438" s="110" t="e">
        <f t="shared" ca="1" si="139"/>
        <v>#REF!</v>
      </c>
      <c r="H438" s="110" t="e">
        <f t="shared" ca="1" si="140"/>
        <v>#REF!</v>
      </c>
      <c r="I438" s="112" t="e">
        <f t="shared" ca="1" si="141"/>
        <v>#REF!</v>
      </c>
      <c r="J438" s="110" t="s">
        <v>301</v>
      </c>
      <c r="K438" s="119">
        <v>22</v>
      </c>
    </row>
    <row r="439" spans="2:11" x14ac:dyDescent="0.35">
      <c r="B439" s="113" t="s">
        <v>277</v>
      </c>
      <c r="C439" s="110">
        <v>17</v>
      </c>
      <c r="D439" s="110" t="e">
        <f t="shared" ca="1" si="136"/>
        <v>#REF!</v>
      </c>
      <c r="E439" s="110" t="e">
        <f t="shared" ca="1" si="137"/>
        <v>#REF!</v>
      </c>
      <c r="F439" s="110" t="e">
        <f t="shared" ca="1" si="138"/>
        <v>#REF!</v>
      </c>
      <c r="G439" s="110" t="e">
        <f t="shared" ca="1" si="139"/>
        <v>#REF!</v>
      </c>
      <c r="H439" s="110" t="e">
        <f t="shared" ca="1" si="140"/>
        <v>#REF!</v>
      </c>
      <c r="I439" s="112" t="e">
        <f t="shared" ca="1" si="141"/>
        <v>#REF!</v>
      </c>
      <c r="J439" s="110" t="s">
        <v>302</v>
      </c>
      <c r="K439" s="119">
        <v>22</v>
      </c>
    </row>
    <row r="440" spans="2:11" x14ac:dyDescent="0.35">
      <c r="B440" s="113" t="s">
        <v>277</v>
      </c>
      <c r="C440" s="110">
        <v>18</v>
      </c>
      <c r="D440" s="110" t="e">
        <f t="shared" ref="D440:D443" ca="1" si="142">COUNTIF(INDIRECT("'"&amp;$B440&amp;"'!"&amp;$J440),"Significant Positive")</f>
        <v>#REF!</v>
      </c>
      <c r="E440" s="110" t="e">
        <f t="shared" ref="E440:E443" ca="1" si="143">COUNTIF(INDIRECT("'"&amp;$B440&amp;"'!"&amp;$J440),"Significant Negative")</f>
        <v>#REF!</v>
      </c>
      <c r="F440" s="110" t="e">
        <f t="shared" ref="F440:F443" ca="1" si="144">COUNTIF(INDIRECT("'"&amp;$B440&amp;"'!"&amp;$J440),"Minor Positive")</f>
        <v>#REF!</v>
      </c>
      <c r="G440" s="110" t="e">
        <f t="shared" ref="G440:G443" ca="1" si="145">COUNTIF(INDIRECT("'"&amp;$B440&amp;"'!"&amp;$J440),"Minor Negative")</f>
        <v>#REF!</v>
      </c>
      <c r="H440" s="110" t="e">
        <f t="shared" ref="H440:H443" ca="1" si="146">COUNTIF(INDIRECT("'"&amp;$B440&amp;"'!"&amp;$J440),"Neutral")</f>
        <v>#REF!</v>
      </c>
      <c r="I440" s="112" t="e">
        <f t="shared" ref="I440:I443" ca="1" si="147">COUNTIF(INDIRECT("'"&amp;$B440&amp;"'!"&amp;$J440),"Uncertain")</f>
        <v>#REF!</v>
      </c>
      <c r="J440" s="110" t="s">
        <v>303</v>
      </c>
      <c r="K440" s="119">
        <v>22</v>
      </c>
    </row>
    <row r="441" spans="2:11" x14ac:dyDescent="0.35">
      <c r="B441" s="113" t="s">
        <v>277</v>
      </c>
      <c r="C441" s="110">
        <v>19</v>
      </c>
      <c r="D441" s="110" t="e">
        <f t="shared" ca="1" si="142"/>
        <v>#REF!</v>
      </c>
      <c r="E441" s="110" t="e">
        <f t="shared" ca="1" si="143"/>
        <v>#REF!</v>
      </c>
      <c r="F441" s="110" t="e">
        <f t="shared" ca="1" si="144"/>
        <v>#REF!</v>
      </c>
      <c r="G441" s="110" t="e">
        <f t="shared" ca="1" si="145"/>
        <v>#REF!</v>
      </c>
      <c r="H441" s="110" t="e">
        <f t="shared" ca="1" si="146"/>
        <v>#REF!</v>
      </c>
      <c r="I441" s="112" t="e">
        <f t="shared" ca="1" si="147"/>
        <v>#REF!</v>
      </c>
      <c r="J441" s="110" t="s">
        <v>304</v>
      </c>
      <c r="K441" s="119">
        <v>22</v>
      </c>
    </row>
    <row r="442" spans="2:11" x14ac:dyDescent="0.35">
      <c r="B442" s="113" t="s">
        <v>277</v>
      </c>
      <c r="C442" s="110">
        <v>20</v>
      </c>
      <c r="D442" s="110" t="e">
        <f t="shared" ca="1" si="142"/>
        <v>#REF!</v>
      </c>
      <c r="E442" s="110" t="e">
        <f t="shared" ca="1" si="143"/>
        <v>#REF!</v>
      </c>
      <c r="F442" s="110" t="e">
        <f t="shared" ca="1" si="144"/>
        <v>#REF!</v>
      </c>
      <c r="G442" s="110" t="e">
        <f t="shared" ca="1" si="145"/>
        <v>#REF!</v>
      </c>
      <c r="H442" s="110" t="e">
        <f t="shared" ca="1" si="146"/>
        <v>#REF!</v>
      </c>
      <c r="I442" s="112" t="e">
        <f t="shared" ca="1" si="147"/>
        <v>#REF!</v>
      </c>
      <c r="J442" s="110" t="s">
        <v>305</v>
      </c>
      <c r="K442" s="119">
        <v>22</v>
      </c>
    </row>
    <row r="443" spans="2:11" x14ac:dyDescent="0.35">
      <c r="B443" s="113" t="s">
        <v>278</v>
      </c>
      <c r="C443" s="114">
        <v>1</v>
      </c>
      <c r="D443" s="110" t="e">
        <f t="shared" ca="1" si="142"/>
        <v>#REF!</v>
      </c>
      <c r="E443" s="110" t="e">
        <f t="shared" ca="1" si="143"/>
        <v>#REF!</v>
      </c>
      <c r="F443" s="110" t="e">
        <f t="shared" ca="1" si="144"/>
        <v>#REF!</v>
      </c>
      <c r="G443" s="110" t="e">
        <f t="shared" ca="1" si="145"/>
        <v>#REF!</v>
      </c>
      <c r="H443" s="110" t="e">
        <f t="shared" ca="1" si="146"/>
        <v>#REF!</v>
      </c>
      <c r="I443" s="112" t="e">
        <f t="shared" ca="1" si="147"/>
        <v>#REF!</v>
      </c>
      <c r="J443" s="110" t="s">
        <v>309</v>
      </c>
      <c r="K443" s="119">
        <v>23</v>
      </c>
    </row>
    <row r="444" spans="2:11" x14ac:dyDescent="0.35">
      <c r="B444" s="113" t="s">
        <v>278</v>
      </c>
      <c r="C444" s="110">
        <v>2</v>
      </c>
      <c r="D444" s="110" t="e">
        <f t="shared" ref="D444:D450" ca="1" si="148">COUNTIF(INDIRECT("'"&amp;$B444&amp;"'!"&amp;$J444),"Significant Positive")</f>
        <v>#REF!</v>
      </c>
      <c r="E444" s="110" t="e">
        <f t="shared" ref="E444:E450" ca="1" si="149">COUNTIF(INDIRECT("'"&amp;$B444&amp;"'!"&amp;$J444),"Significant Negative")</f>
        <v>#REF!</v>
      </c>
      <c r="F444" s="110" t="e">
        <f t="shared" ref="F444:F450" ca="1" si="150">COUNTIF(INDIRECT("'"&amp;$B444&amp;"'!"&amp;$J444),"Minor Positive")</f>
        <v>#REF!</v>
      </c>
      <c r="G444" s="110" t="e">
        <f t="shared" ref="G444:G450" ca="1" si="151">COUNTIF(INDIRECT("'"&amp;$B444&amp;"'!"&amp;$J444),"Minor Negative")</f>
        <v>#REF!</v>
      </c>
      <c r="H444" s="110" t="e">
        <f t="shared" ref="H444:H450" ca="1" si="152">COUNTIF(INDIRECT("'"&amp;$B444&amp;"'!"&amp;$J444),"Neutral")</f>
        <v>#REF!</v>
      </c>
      <c r="I444" s="112" t="e">
        <f t="shared" ref="I444:I450" ca="1" si="153">COUNTIF(INDIRECT("'"&amp;$B444&amp;"'!"&amp;$J444),"Uncertain")</f>
        <v>#REF!</v>
      </c>
      <c r="J444" s="110" t="s">
        <v>310</v>
      </c>
      <c r="K444" s="119">
        <v>23</v>
      </c>
    </row>
    <row r="445" spans="2:11" x14ac:dyDescent="0.35">
      <c r="B445" s="113" t="s">
        <v>278</v>
      </c>
      <c r="C445" s="110">
        <v>3</v>
      </c>
      <c r="D445" s="110" t="e">
        <f t="shared" ca="1" si="148"/>
        <v>#REF!</v>
      </c>
      <c r="E445" s="110" t="e">
        <f t="shared" ca="1" si="149"/>
        <v>#REF!</v>
      </c>
      <c r="F445" s="110" t="e">
        <f t="shared" ca="1" si="150"/>
        <v>#REF!</v>
      </c>
      <c r="G445" s="110" t="e">
        <f t="shared" ca="1" si="151"/>
        <v>#REF!</v>
      </c>
      <c r="H445" s="110" t="e">
        <f t="shared" ca="1" si="152"/>
        <v>#REF!</v>
      </c>
      <c r="I445" s="112" t="e">
        <f t="shared" ca="1" si="153"/>
        <v>#REF!</v>
      </c>
      <c r="J445" s="110" t="s">
        <v>311</v>
      </c>
      <c r="K445" s="119">
        <v>23</v>
      </c>
    </row>
    <row r="446" spans="2:11" x14ac:dyDescent="0.35">
      <c r="B446" s="113" t="s">
        <v>278</v>
      </c>
      <c r="C446" s="110">
        <v>4</v>
      </c>
      <c r="D446" s="110" t="e">
        <f t="shared" ca="1" si="148"/>
        <v>#REF!</v>
      </c>
      <c r="E446" s="110" t="e">
        <f t="shared" ca="1" si="149"/>
        <v>#REF!</v>
      </c>
      <c r="F446" s="110" t="e">
        <f t="shared" ca="1" si="150"/>
        <v>#REF!</v>
      </c>
      <c r="G446" s="110" t="e">
        <f t="shared" ca="1" si="151"/>
        <v>#REF!</v>
      </c>
      <c r="H446" s="110" t="e">
        <f t="shared" ca="1" si="152"/>
        <v>#REF!</v>
      </c>
      <c r="I446" s="112" t="e">
        <f t="shared" ca="1" si="153"/>
        <v>#REF!</v>
      </c>
      <c r="J446" s="110" t="s">
        <v>312</v>
      </c>
      <c r="K446" s="119">
        <v>23</v>
      </c>
    </row>
    <row r="447" spans="2:11" x14ac:dyDescent="0.35">
      <c r="B447" s="113" t="s">
        <v>278</v>
      </c>
      <c r="C447" s="110">
        <v>5</v>
      </c>
      <c r="D447" s="110" t="e">
        <f t="shared" ca="1" si="148"/>
        <v>#REF!</v>
      </c>
      <c r="E447" s="110" t="e">
        <f t="shared" ca="1" si="149"/>
        <v>#REF!</v>
      </c>
      <c r="F447" s="110" t="e">
        <f t="shared" ca="1" si="150"/>
        <v>#REF!</v>
      </c>
      <c r="G447" s="110" t="e">
        <f t="shared" ca="1" si="151"/>
        <v>#REF!</v>
      </c>
      <c r="H447" s="110" t="e">
        <f t="shared" ca="1" si="152"/>
        <v>#REF!</v>
      </c>
      <c r="I447" s="112" t="e">
        <f t="shared" ca="1" si="153"/>
        <v>#REF!</v>
      </c>
      <c r="J447" s="110" t="s">
        <v>290</v>
      </c>
      <c r="K447" s="119">
        <v>23</v>
      </c>
    </row>
    <row r="448" spans="2:11" x14ac:dyDescent="0.35">
      <c r="B448" s="113" t="s">
        <v>278</v>
      </c>
      <c r="C448" s="110">
        <v>6</v>
      </c>
      <c r="D448" s="110" t="e">
        <f t="shared" ca="1" si="148"/>
        <v>#REF!</v>
      </c>
      <c r="E448" s="110" t="e">
        <f t="shared" ca="1" si="149"/>
        <v>#REF!</v>
      </c>
      <c r="F448" s="110" t="e">
        <f t="shared" ca="1" si="150"/>
        <v>#REF!</v>
      </c>
      <c r="G448" s="110" t="e">
        <f t="shared" ca="1" si="151"/>
        <v>#REF!</v>
      </c>
      <c r="H448" s="110" t="e">
        <f t="shared" ca="1" si="152"/>
        <v>#REF!</v>
      </c>
      <c r="I448" s="112" t="e">
        <f t="shared" ca="1" si="153"/>
        <v>#REF!</v>
      </c>
      <c r="J448" s="110" t="s">
        <v>291</v>
      </c>
      <c r="K448" s="119">
        <v>23</v>
      </c>
    </row>
    <row r="449" spans="2:11" x14ac:dyDescent="0.35">
      <c r="B449" s="113" t="s">
        <v>278</v>
      </c>
      <c r="C449" s="110">
        <v>7</v>
      </c>
      <c r="D449" s="110" t="e">
        <f t="shared" ca="1" si="148"/>
        <v>#REF!</v>
      </c>
      <c r="E449" s="110" t="e">
        <f t="shared" ca="1" si="149"/>
        <v>#REF!</v>
      </c>
      <c r="F449" s="110" t="e">
        <f t="shared" ca="1" si="150"/>
        <v>#REF!</v>
      </c>
      <c r="G449" s="110" t="e">
        <f t="shared" ca="1" si="151"/>
        <v>#REF!</v>
      </c>
      <c r="H449" s="110" t="e">
        <f t="shared" ca="1" si="152"/>
        <v>#REF!</v>
      </c>
      <c r="I449" s="112" t="e">
        <f t="shared" ca="1" si="153"/>
        <v>#REF!</v>
      </c>
      <c r="J449" s="110" t="s">
        <v>292</v>
      </c>
      <c r="K449" s="119">
        <v>23</v>
      </c>
    </row>
    <row r="450" spans="2:11" x14ac:dyDescent="0.35">
      <c r="B450" s="113" t="s">
        <v>278</v>
      </c>
      <c r="C450" s="110">
        <v>8</v>
      </c>
      <c r="D450" s="110" t="e">
        <f t="shared" ca="1" si="148"/>
        <v>#REF!</v>
      </c>
      <c r="E450" s="110" t="e">
        <f t="shared" ca="1" si="149"/>
        <v>#REF!</v>
      </c>
      <c r="F450" s="110" t="e">
        <f t="shared" ca="1" si="150"/>
        <v>#REF!</v>
      </c>
      <c r="G450" s="110" t="e">
        <f t="shared" ca="1" si="151"/>
        <v>#REF!</v>
      </c>
      <c r="H450" s="110" t="e">
        <f t="shared" ca="1" si="152"/>
        <v>#REF!</v>
      </c>
      <c r="I450" s="112" t="e">
        <f t="shared" ca="1" si="153"/>
        <v>#REF!</v>
      </c>
      <c r="J450" s="110" t="s">
        <v>293</v>
      </c>
      <c r="K450" s="119">
        <v>23</v>
      </c>
    </row>
    <row r="451" spans="2:11" x14ac:dyDescent="0.35">
      <c r="B451" s="113" t="s">
        <v>278</v>
      </c>
      <c r="C451" s="110">
        <v>9</v>
      </c>
      <c r="D451" s="110" t="e">
        <f t="shared" ref="D451:D459" ca="1" si="154">COUNTIF(INDIRECT("'"&amp;$B451&amp;"'!"&amp;$J451),"Significant Positive")</f>
        <v>#REF!</v>
      </c>
      <c r="E451" s="110" t="e">
        <f t="shared" ref="E451:E459" ca="1" si="155">COUNTIF(INDIRECT("'"&amp;$B451&amp;"'!"&amp;$J451),"Significant Negative")</f>
        <v>#REF!</v>
      </c>
      <c r="F451" s="110" t="e">
        <f t="shared" ref="F451:F459" ca="1" si="156">COUNTIF(INDIRECT("'"&amp;$B451&amp;"'!"&amp;$J451),"Minor Positive")</f>
        <v>#REF!</v>
      </c>
      <c r="G451" s="110" t="e">
        <f t="shared" ref="G451:G459" ca="1" si="157">COUNTIF(INDIRECT("'"&amp;$B451&amp;"'!"&amp;$J451),"Minor Negative")</f>
        <v>#REF!</v>
      </c>
      <c r="H451" s="110" t="e">
        <f t="shared" ref="H451:H459" ca="1" si="158">COUNTIF(INDIRECT("'"&amp;$B451&amp;"'!"&amp;$J451),"Neutral")</f>
        <v>#REF!</v>
      </c>
      <c r="I451" s="112" t="e">
        <f t="shared" ref="I451:I459" ca="1" si="159">COUNTIF(INDIRECT("'"&amp;$B451&amp;"'!"&amp;$J451),"Uncertain")</f>
        <v>#REF!</v>
      </c>
      <c r="J451" s="110" t="s">
        <v>294</v>
      </c>
      <c r="K451" s="119">
        <v>23</v>
      </c>
    </row>
    <row r="452" spans="2:11" x14ac:dyDescent="0.35">
      <c r="B452" s="113" t="s">
        <v>278</v>
      </c>
      <c r="C452" s="110">
        <v>10</v>
      </c>
      <c r="D452" s="110" t="e">
        <f t="shared" ca="1" si="154"/>
        <v>#REF!</v>
      </c>
      <c r="E452" s="110" t="e">
        <f t="shared" ca="1" si="155"/>
        <v>#REF!</v>
      </c>
      <c r="F452" s="110" t="e">
        <f t="shared" ca="1" si="156"/>
        <v>#REF!</v>
      </c>
      <c r="G452" s="110" t="e">
        <f t="shared" ca="1" si="157"/>
        <v>#REF!</v>
      </c>
      <c r="H452" s="110" t="e">
        <f t="shared" ca="1" si="158"/>
        <v>#REF!</v>
      </c>
      <c r="I452" s="112" t="e">
        <f t="shared" ca="1" si="159"/>
        <v>#REF!</v>
      </c>
      <c r="J452" s="110" t="s">
        <v>295</v>
      </c>
      <c r="K452" s="119">
        <v>23</v>
      </c>
    </row>
    <row r="453" spans="2:11" x14ac:dyDescent="0.35">
      <c r="B453" s="113" t="s">
        <v>278</v>
      </c>
      <c r="C453" s="110">
        <v>11</v>
      </c>
      <c r="D453" s="110" t="e">
        <f t="shared" ca="1" si="154"/>
        <v>#REF!</v>
      </c>
      <c r="E453" s="110" t="e">
        <f t="shared" ca="1" si="155"/>
        <v>#REF!</v>
      </c>
      <c r="F453" s="110" t="e">
        <f t="shared" ca="1" si="156"/>
        <v>#REF!</v>
      </c>
      <c r="G453" s="110" t="e">
        <f t="shared" ca="1" si="157"/>
        <v>#REF!</v>
      </c>
      <c r="H453" s="110" t="e">
        <f t="shared" ca="1" si="158"/>
        <v>#REF!</v>
      </c>
      <c r="I453" s="112" t="e">
        <f t="shared" ca="1" si="159"/>
        <v>#REF!</v>
      </c>
      <c r="J453" s="110" t="s">
        <v>296</v>
      </c>
      <c r="K453" s="119">
        <v>23</v>
      </c>
    </row>
    <row r="454" spans="2:11" x14ac:dyDescent="0.35">
      <c r="B454" s="113" t="s">
        <v>278</v>
      </c>
      <c r="C454" s="110">
        <v>12</v>
      </c>
      <c r="D454" s="110" t="e">
        <f t="shared" ca="1" si="154"/>
        <v>#REF!</v>
      </c>
      <c r="E454" s="110" t="e">
        <f t="shared" ca="1" si="155"/>
        <v>#REF!</v>
      </c>
      <c r="F454" s="110" t="e">
        <f t="shared" ca="1" si="156"/>
        <v>#REF!</v>
      </c>
      <c r="G454" s="110" t="e">
        <f t="shared" ca="1" si="157"/>
        <v>#REF!</v>
      </c>
      <c r="H454" s="110" t="e">
        <f t="shared" ca="1" si="158"/>
        <v>#REF!</v>
      </c>
      <c r="I454" s="112" t="e">
        <f t="shared" ca="1" si="159"/>
        <v>#REF!</v>
      </c>
      <c r="J454" s="110" t="s">
        <v>297</v>
      </c>
      <c r="K454" s="119">
        <v>23</v>
      </c>
    </row>
    <row r="455" spans="2:11" x14ac:dyDescent="0.35">
      <c r="B455" s="113" t="s">
        <v>278</v>
      </c>
      <c r="C455" s="110">
        <v>13</v>
      </c>
      <c r="D455" s="110" t="e">
        <f t="shared" ca="1" si="154"/>
        <v>#REF!</v>
      </c>
      <c r="E455" s="110" t="e">
        <f t="shared" ca="1" si="155"/>
        <v>#REF!</v>
      </c>
      <c r="F455" s="110" t="e">
        <f t="shared" ca="1" si="156"/>
        <v>#REF!</v>
      </c>
      <c r="G455" s="110" t="e">
        <f t="shared" ca="1" si="157"/>
        <v>#REF!</v>
      </c>
      <c r="H455" s="110" t="e">
        <f t="shared" ca="1" si="158"/>
        <v>#REF!</v>
      </c>
      <c r="I455" s="112" t="e">
        <f t="shared" ca="1" si="159"/>
        <v>#REF!</v>
      </c>
      <c r="J455" s="110" t="s">
        <v>298</v>
      </c>
      <c r="K455" s="119">
        <v>23</v>
      </c>
    </row>
    <row r="456" spans="2:11" x14ac:dyDescent="0.35">
      <c r="B456" s="113" t="s">
        <v>278</v>
      </c>
      <c r="C456" s="110">
        <v>14</v>
      </c>
      <c r="D456" s="110" t="e">
        <f t="shared" ca="1" si="154"/>
        <v>#REF!</v>
      </c>
      <c r="E456" s="110" t="e">
        <f t="shared" ca="1" si="155"/>
        <v>#REF!</v>
      </c>
      <c r="F456" s="110" t="e">
        <f t="shared" ca="1" si="156"/>
        <v>#REF!</v>
      </c>
      <c r="G456" s="110" t="e">
        <f t="shared" ca="1" si="157"/>
        <v>#REF!</v>
      </c>
      <c r="H456" s="110" t="e">
        <f t="shared" ca="1" si="158"/>
        <v>#REF!</v>
      </c>
      <c r="I456" s="112" t="e">
        <f t="shared" ca="1" si="159"/>
        <v>#REF!</v>
      </c>
      <c r="J456" s="110" t="s">
        <v>299</v>
      </c>
      <c r="K456" s="119">
        <v>23</v>
      </c>
    </row>
    <row r="457" spans="2:11" x14ac:dyDescent="0.35">
      <c r="B457" s="113" t="s">
        <v>278</v>
      </c>
      <c r="C457" s="110">
        <v>15</v>
      </c>
      <c r="D457" s="110" t="e">
        <f t="shared" ca="1" si="154"/>
        <v>#REF!</v>
      </c>
      <c r="E457" s="110" t="e">
        <f t="shared" ca="1" si="155"/>
        <v>#REF!</v>
      </c>
      <c r="F457" s="110" t="e">
        <f t="shared" ca="1" si="156"/>
        <v>#REF!</v>
      </c>
      <c r="G457" s="110" t="e">
        <f t="shared" ca="1" si="157"/>
        <v>#REF!</v>
      </c>
      <c r="H457" s="110" t="e">
        <f t="shared" ca="1" si="158"/>
        <v>#REF!</v>
      </c>
      <c r="I457" s="112" t="e">
        <f t="shared" ca="1" si="159"/>
        <v>#REF!</v>
      </c>
      <c r="J457" s="110" t="s">
        <v>300</v>
      </c>
      <c r="K457" s="119">
        <v>23</v>
      </c>
    </row>
    <row r="458" spans="2:11" x14ac:dyDescent="0.35">
      <c r="B458" s="113" t="s">
        <v>278</v>
      </c>
      <c r="C458" s="110">
        <v>16</v>
      </c>
      <c r="D458" s="110" t="e">
        <f t="shared" ca="1" si="154"/>
        <v>#REF!</v>
      </c>
      <c r="E458" s="110" t="e">
        <f t="shared" ca="1" si="155"/>
        <v>#REF!</v>
      </c>
      <c r="F458" s="110" t="e">
        <f t="shared" ca="1" si="156"/>
        <v>#REF!</v>
      </c>
      <c r="G458" s="110" t="e">
        <f t="shared" ca="1" si="157"/>
        <v>#REF!</v>
      </c>
      <c r="H458" s="110" t="e">
        <f t="shared" ca="1" si="158"/>
        <v>#REF!</v>
      </c>
      <c r="I458" s="112" t="e">
        <f t="shared" ca="1" si="159"/>
        <v>#REF!</v>
      </c>
      <c r="J458" s="110" t="s">
        <v>301</v>
      </c>
      <c r="K458" s="119">
        <v>23</v>
      </c>
    </row>
    <row r="459" spans="2:11" x14ac:dyDescent="0.35">
      <c r="B459" s="113" t="s">
        <v>278</v>
      </c>
      <c r="C459" s="110">
        <v>17</v>
      </c>
      <c r="D459" s="110" t="e">
        <f t="shared" ca="1" si="154"/>
        <v>#REF!</v>
      </c>
      <c r="E459" s="110" t="e">
        <f t="shared" ca="1" si="155"/>
        <v>#REF!</v>
      </c>
      <c r="F459" s="110" t="e">
        <f t="shared" ca="1" si="156"/>
        <v>#REF!</v>
      </c>
      <c r="G459" s="110" t="e">
        <f t="shared" ca="1" si="157"/>
        <v>#REF!</v>
      </c>
      <c r="H459" s="110" t="e">
        <f t="shared" ca="1" si="158"/>
        <v>#REF!</v>
      </c>
      <c r="I459" s="112" t="e">
        <f t="shared" ca="1" si="159"/>
        <v>#REF!</v>
      </c>
      <c r="J459" s="110" t="s">
        <v>302</v>
      </c>
      <c r="K459" s="119">
        <v>23</v>
      </c>
    </row>
    <row r="460" spans="2:11" x14ac:dyDescent="0.35">
      <c r="B460" s="113" t="s">
        <v>278</v>
      </c>
      <c r="C460" s="110">
        <v>18</v>
      </c>
      <c r="D460" s="110" t="e">
        <f t="shared" ref="D460:D462" ca="1" si="160">COUNTIF(INDIRECT("'"&amp;$B460&amp;"'!"&amp;$J460),"Significant Positive")</f>
        <v>#REF!</v>
      </c>
      <c r="E460" s="110" t="e">
        <f t="shared" ref="E460:E462" ca="1" si="161">COUNTIF(INDIRECT("'"&amp;$B460&amp;"'!"&amp;$J460),"Significant Negative")</f>
        <v>#REF!</v>
      </c>
      <c r="F460" s="110" t="e">
        <f t="shared" ref="F460:F462" ca="1" si="162">COUNTIF(INDIRECT("'"&amp;$B460&amp;"'!"&amp;$J460),"Minor Positive")</f>
        <v>#REF!</v>
      </c>
      <c r="G460" s="110" t="e">
        <f t="shared" ref="G460:G462" ca="1" si="163">COUNTIF(INDIRECT("'"&amp;$B460&amp;"'!"&amp;$J460),"Minor Negative")</f>
        <v>#REF!</v>
      </c>
      <c r="H460" s="110" t="e">
        <f t="shared" ref="H460:H462" ca="1" si="164">COUNTIF(INDIRECT("'"&amp;$B460&amp;"'!"&amp;$J460),"Neutral")</f>
        <v>#REF!</v>
      </c>
      <c r="I460" s="112" t="e">
        <f t="shared" ref="I460:I462" ca="1" si="165">COUNTIF(INDIRECT("'"&amp;$B460&amp;"'!"&amp;$J460),"Uncertain")</f>
        <v>#REF!</v>
      </c>
      <c r="J460" s="110" t="s">
        <v>303</v>
      </c>
      <c r="K460" s="119">
        <v>23</v>
      </c>
    </row>
    <row r="461" spans="2:11" x14ac:dyDescent="0.35">
      <c r="B461" s="113" t="s">
        <v>278</v>
      </c>
      <c r="C461" s="110">
        <v>19</v>
      </c>
      <c r="D461" s="110" t="e">
        <f t="shared" ca="1" si="160"/>
        <v>#REF!</v>
      </c>
      <c r="E461" s="110" t="e">
        <f t="shared" ca="1" si="161"/>
        <v>#REF!</v>
      </c>
      <c r="F461" s="110" t="e">
        <f t="shared" ca="1" si="162"/>
        <v>#REF!</v>
      </c>
      <c r="G461" s="110" t="e">
        <f t="shared" ca="1" si="163"/>
        <v>#REF!</v>
      </c>
      <c r="H461" s="110" t="e">
        <f t="shared" ca="1" si="164"/>
        <v>#REF!</v>
      </c>
      <c r="I461" s="112" t="e">
        <f t="shared" ca="1" si="165"/>
        <v>#REF!</v>
      </c>
      <c r="J461" s="110" t="s">
        <v>304</v>
      </c>
      <c r="K461" s="119">
        <v>23</v>
      </c>
    </row>
    <row r="462" spans="2:11" x14ac:dyDescent="0.35">
      <c r="B462" s="113" t="s">
        <v>278</v>
      </c>
      <c r="C462" s="110">
        <v>20</v>
      </c>
      <c r="D462" s="110" t="e">
        <f t="shared" ca="1" si="160"/>
        <v>#REF!</v>
      </c>
      <c r="E462" s="110" t="e">
        <f t="shared" ca="1" si="161"/>
        <v>#REF!</v>
      </c>
      <c r="F462" s="110" t="e">
        <f t="shared" ca="1" si="162"/>
        <v>#REF!</v>
      </c>
      <c r="G462" s="110" t="e">
        <f t="shared" ca="1" si="163"/>
        <v>#REF!</v>
      </c>
      <c r="H462" s="110" t="e">
        <f t="shared" ca="1" si="164"/>
        <v>#REF!</v>
      </c>
      <c r="I462" s="112" t="e">
        <f t="shared" ca="1" si="165"/>
        <v>#REF!</v>
      </c>
      <c r="J462" s="110" t="s">
        <v>305</v>
      </c>
      <c r="K462" s="119">
        <v>23</v>
      </c>
    </row>
    <row r="463" spans="2:11" x14ac:dyDescent="0.35">
      <c r="B463" s="113" t="s">
        <v>279</v>
      </c>
      <c r="C463" s="114">
        <v>1</v>
      </c>
      <c r="D463" s="114" t="e">
        <f ca="1">COUNTIF(INDIRECT("'"&amp;$B463&amp;"'!"&amp;$J463),"Significant Positive")</f>
        <v>#REF!</v>
      </c>
      <c r="E463" s="114" t="e">
        <f ca="1">COUNTIF(INDIRECT("'"&amp;$B463&amp;"'!"&amp;$J463),"Significant Negative")</f>
        <v>#REF!</v>
      </c>
      <c r="F463" s="114" t="e">
        <f ca="1">COUNTIF(INDIRECT("'"&amp;$B463&amp;"'!"&amp;$J463),"Minor Positive")</f>
        <v>#REF!</v>
      </c>
      <c r="G463" s="114" t="e">
        <f ca="1">COUNTIF(INDIRECT("'"&amp;$B463&amp;"'!"&amp;$J463),"Minor Negative")</f>
        <v>#REF!</v>
      </c>
      <c r="H463" s="114" t="e">
        <f ca="1">COUNTIF(INDIRECT("'"&amp;$B463&amp;"'!"&amp;$J463),"Neutral")</f>
        <v>#REF!</v>
      </c>
      <c r="I463" s="115" t="e">
        <f ca="1">COUNTIF(INDIRECT("'"&amp;$B463&amp;"'!"&amp;$J463),"Uncertain")</f>
        <v>#REF!</v>
      </c>
      <c r="J463" s="110" t="s">
        <v>309</v>
      </c>
      <c r="K463" s="119">
        <v>24</v>
      </c>
    </row>
    <row r="464" spans="2:11" x14ac:dyDescent="0.35">
      <c r="B464" s="113" t="s">
        <v>279</v>
      </c>
      <c r="C464" s="110">
        <v>2</v>
      </c>
      <c r="D464" s="110" t="e">
        <f t="shared" ref="D464:D474" ca="1" si="166">COUNTIF(INDIRECT("'"&amp;$B464&amp;"'!"&amp;$J464),"Significant Positive")</f>
        <v>#REF!</v>
      </c>
      <c r="E464" s="110" t="e">
        <f t="shared" ref="E464:E474" ca="1" si="167">COUNTIF(INDIRECT("'"&amp;$B464&amp;"'!"&amp;$J464),"Significant Negative")</f>
        <v>#REF!</v>
      </c>
      <c r="F464" s="110" t="e">
        <f t="shared" ref="F464:F474" ca="1" si="168">COUNTIF(INDIRECT("'"&amp;$B464&amp;"'!"&amp;$J464),"Minor Positive")</f>
        <v>#REF!</v>
      </c>
      <c r="G464" s="110" t="e">
        <f t="shared" ref="G464:G474" ca="1" si="169">COUNTIF(INDIRECT("'"&amp;$B464&amp;"'!"&amp;$J464),"Minor Negative")</f>
        <v>#REF!</v>
      </c>
      <c r="H464" s="110" t="e">
        <f t="shared" ref="H464:H474" ca="1" si="170">COUNTIF(INDIRECT("'"&amp;$B464&amp;"'!"&amp;$J464),"Neutral")</f>
        <v>#REF!</v>
      </c>
      <c r="I464" s="112" t="e">
        <f t="shared" ref="I464:I474" ca="1" si="171">COUNTIF(INDIRECT("'"&amp;$B464&amp;"'!"&amp;$J464),"Uncertain")</f>
        <v>#REF!</v>
      </c>
      <c r="J464" s="110" t="s">
        <v>310</v>
      </c>
      <c r="K464" s="119">
        <v>24</v>
      </c>
    </row>
    <row r="465" spans="2:11" x14ac:dyDescent="0.35">
      <c r="B465" s="113" t="s">
        <v>279</v>
      </c>
      <c r="C465" s="110">
        <v>3</v>
      </c>
      <c r="D465" s="110" t="e">
        <f t="shared" ca="1" si="166"/>
        <v>#REF!</v>
      </c>
      <c r="E465" s="110" t="e">
        <f t="shared" ca="1" si="167"/>
        <v>#REF!</v>
      </c>
      <c r="F465" s="110" t="e">
        <f t="shared" ca="1" si="168"/>
        <v>#REF!</v>
      </c>
      <c r="G465" s="110" t="e">
        <f t="shared" ca="1" si="169"/>
        <v>#REF!</v>
      </c>
      <c r="H465" s="110" t="e">
        <f t="shared" ca="1" si="170"/>
        <v>#REF!</v>
      </c>
      <c r="I465" s="112" t="e">
        <f t="shared" ca="1" si="171"/>
        <v>#REF!</v>
      </c>
      <c r="J465" s="110" t="s">
        <v>311</v>
      </c>
      <c r="K465" s="119">
        <v>24</v>
      </c>
    </row>
    <row r="466" spans="2:11" x14ac:dyDescent="0.35">
      <c r="B466" s="113" t="s">
        <v>279</v>
      </c>
      <c r="C466" s="110">
        <v>4</v>
      </c>
      <c r="D466" s="110" t="e">
        <f t="shared" ca="1" si="166"/>
        <v>#REF!</v>
      </c>
      <c r="E466" s="110" t="e">
        <f t="shared" ca="1" si="167"/>
        <v>#REF!</v>
      </c>
      <c r="F466" s="110" t="e">
        <f t="shared" ca="1" si="168"/>
        <v>#REF!</v>
      </c>
      <c r="G466" s="110" t="e">
        <f t="shared" ca="1" si="169"/>
        <v>#REF!</v>
      </c>
      <c r="H466" s="110" t="e">
        <f t="shared" ca="1" si="170"/>
        <v>#REF!</v>
      </c>
      <c r="I466" s="112" t="e">
        <f t="shared" ca="1" si="171"/>
        <v>#REF!</v>
      </c>
      <c r="J466" s="110" t="s">
        <v>312</v>
      </c>
      <c r="K466" s="119">
        <v>24</v>
      </c>
    </row>
    <row r="467" spans="2:11" x14ac:dyDescent="0.35">
      <c r="B467" s="113" t="s">
        <v>279</v>
      </c>
      <c r="C467" s="110">
        <v>5</v>
      </c>
      <c r="D467" s="110" t="e">
        <f t="shared" ca="1" si="166"/>
        <v>#REF!</v>
      </c>
      <c r="E467" s="110" t="e">
        <f t="shared" ca="1" si="167"/>
        <v>#REF!</v>
      </c>
      <c r="F467" s="110" t="e">
        <f t="shared" ca="1" si="168"/>
        <v>#REF!</v>
      </c>
      <c r="G467" s="110" t="e">
        <f t="shared" ca="1" si="169"/>
        <v>#REF!</v>
      </c>
      <c r="H467" s="110" t="e">
        <f t="shared" ca="1" si="170"/>
        <v>#REF!</v>
      </c>
      <c r="I467" s="112" t="e">
        <f t="shared" ca="1" si="171"/>
        <v>#REF!</v>
      </c>
      <c r="J467" s="110" t="s">
        <v>290</v>
      </c>
      <c r="K467" s="119">
        <v>24</v>
      </c>
    </row>
    <row r="468" spans="2:11" x14ac:dyDescent="0.35">
      <c r="B468" s="113" t="s">
        <v>279</v>
      </c>
      <c r="C468" s="110">
        <v>6</v>
      </c>
      <c r="D468" s="110" t="e">
        <f t="shared" ca="1" si="166"/>
        <v>#REF!</v>
      </c>
      <c r="E468" s="110" t="e">
        <f t="shared" ca="1" si="167"/>
        <v>#REF!</v>
      </c>
      <c r="F468" s="110" t="e">
        <f t="shared" ca="1" si="168"/>
        <v>#REF!</v>
      </c>
      <c r="G468" s="110" t="e">
        <f t="shared" ca="1" si="169"/>
        <v>#REF!</v>
      </c>
      <c r="H468" s="110" t="e">
        <f t="shared" ca="1" si="170"/>
        <v>#REF!</v>
      </c>
      <c r="I468" s="112" t="e">
        <f t="shared" ca="1" si="171"/>
        <v>#REF!</v>
      </c>
      <c r="J468" s="110" t="s">
        <v>291</v>
      </c>
      <c r="K468" s="119">
        <v>24</v>
      </c>
    </row>
    <row r="469" spans="2:11" x14ac:dyDescent="0.35">
      <c r="B469" s="113" t="s">
        <v>279</v>
      </c>
      <c r="C469" s="110">
        <v>7</v>
      </c>
      <c r="D469" s="110" t="e">
        <f t="shared" ca="1" si="166"/>
        <v>#REF!</v>
      </c>
      <c r="E469" s="110" t="e">
        <f t="shared" ca="1" si="167"/>
        <v>#REF!</v>
      </c>
      <c r="F469" s="110" t="e">
        <f t="shared" ca="1" si="168"/>
        <v>#REF!</v>
      </c>
      <c r="G469" s="110" t="e">
        <f t="shared" ca="1" si="169"/>
        <v>#REF!</v>
      </c>
      <c r="H469" s="110" t="e">
        <f t="shared" ca="1" si="170"/>
        <v>#REF!</v>
      </c>
      <c r="I469" s="112" t="e">
        <f t="shared" ca="1" si="171"/>
        <v>#REF!</v>
      </c>
      <c r="J469" s="110" t="s">
        <v>292</v>
      </c>
      <c r="K469" s="119">
        <v>24</v>
      </c>
    </row>
    <row r="470" spans="2:11" x14ac:dyDescent="0.35">
      <c r="B470" s="113" t="s">
        <v>279</v>
      </c>
      <c r="C470" s="110">
        <v>8</v>
      </c>
      <c r="D470" s="110" t="e">
        <f t="shared" ca="1" si="166"/>
        <v>#REF!</v>
      </c>
      <c r="E470" s="110" t="e">
        <f t="shared" ca="1" si="167"/>
        <v>#REF!</v>
      </c>
      <c r="F470" s="110" t="e">
        <f t="shared" ca="1" si="168"/>
        <v>#REF!</v>
      </c>
      <c r="G470" s="110" t="e">
        <f t="shared" ca="1" si="169"/>
        <v>#REF!</v>
      </c>
      <c r="H470" s="110" t="e">
        <f t="shared" ca="1" si="170"/>
        <v>#REF!</v>
      </c>
      <c r="I470" s="112" t="e">
        <f t="shared" ca="1" si="171"/>
        <v>#REF!</v>
      </c>
      <c r="J470" s="110" t="s">
        <v>293</v>
      </c>
      <c r="K470" s="119">
        <v>24</v>
      </c>
    </row>
    <row r="471" spans="2:11" x14ac:dyDescent="0.35">
      <c r="B471" s="113" t="s">
        <v>279</v>
      </c>
      <c r="C471" s="110">
        <v>9</v>
      </c>
      <c r="D471" s="110" t="e">
        <f t="shared" ca="1" si="166"/>
        <v>#REF!</v>
      </c>
      <c r="E471" s="110" t="e">
        <f t="shared" ca="1" si="167"/>
        <v>#REF!</v>
      </c>
      <c r="F471" s="110" t="e">
        <f t="shared" ca="1" si="168"/>
        <v>#REF!</v>
      </c>
      <c r="G471" s="110" t="e">
        <f t="shared" ca="1" si="169"/>
        <v>#REF!</v>
      </c>
      <c r="H471" s="110" t="e">
        <f t="shared" ca="1" si="170"/>
        <v>#REF!</v>
      </c>
      <c r="I471" s="112" t="e">
        <f t="shared" ca="1" si="171"/>
        <v>#REF!</v>
      </c>
      <c r="J471" s="110" t="s">
        <v>294</v>
      </c>
      <c r="K471" s="119">
        <v>24</v>
      </c>
    </row>
    <row r="472" spans="2:11" x14ac:dyDescent="0.35">
      <c r="B472" s="113" t="s">
        <v>279</v>
      </c>
      <c r="C472" s="110">
        <v>10</v>
      </c>
      <c r="D472" s="110" t="e">
        <f t="shared" ca="1" si="166"/>
        <v>#REF!</v>
      </c>
      <c r="E472" s="110" t="e">
        <f t="shared" ca="1" si="167"/>
        <v>#REF!</v>
      </c>
      <c r="F472" s="110" t="e">
        <f t="shared" ca="1" si="168"/>
        <v>#REF!</v>
      </c>
      <c r="G472" s="110" t="e">
        <f t="shared" ca="1" si="169"/>
        <v>#REF!</v>
      </c>
      <c r="H472" s="110" t="e">
        <f t="shared" ca="1" si="170"/>
        <v>#REF!</v>
      </c>
      <c r="I472" s="112" t="e">
        <f t="shared" ca="1" si="171"/>
        <v>#REF!</v>
      </c>
      <c r="J472" s="110" t="s">
        <v>295</v>
      </c>
      <c r="K472" s="119">
        <v>24</v>
      </c>
    </row>
    <row r="473" spans="2:11" x14ac:dyDescent="0.35">
      <c r="B473" s="113" t="s">
        <v>279</v>
      </c>
      <c r="C473" s="110">
        <v>11</v>
      </c>
      <c r="D473" s="110" t="e">
        <f t="shared" ca="1" si="166"/>
        <v>#REF!</v>
      </c>
      <c r="E473" s="110" t="e">
        <f t="shared" ca="1" si="167"/>
        <v>#REF!</v>
      </c>
      <c r="F473" s="110" t="e">
        <f t="shared" ca="1" si="168"/>
        <v>#REF!</v>
      </c>
      <c r="G473" s="110" t="e">
        <f t="shared" ca="1" si="169"/>
        <v>#REF!</v>
      </c>
      <c r="H473" s="110" t="e">
        <f t="shared" ca="1" si="170"/>
        <v>#REF!</v>
      </c>
      <c r="I473" s="112" t="e">
        <f t="shared" ca="1" si="171"/>
        <v>#REF!</v>
      </c>
      <c r="J473" s="110" t="s">
        <v>296</v>
      </c>
      <c r="K473" s="119">
        <v>24</v>
      </c>
    </row>
    <row r="474" spans="2:11" x14ac:dyDescent="0.35">
      <c r="B474" s="113" t="s">
        <v>279</v>
      </c>
      <c r="C474" s="110">
        <v>12</v>
      </c>
      <c r="D474" s="110" t="e">
        <f t="shared" ca="1" si="166"/>
        <v>#REF!</v>
      </c>
      <c r="E474" s="110" t="e">
        <f t="shared" ca="1" si="167"/>
        <v>#REF!</v>
      </c>
      <c r="F474" s="110" t="e">
        <f t="shared" ca="1" si="168"/>
        <v>#REF!</v>
      </c>
      <c r="G474" s="110" t="e">
        <f t="shared" ca="1" si="169"/>
        <v>#REF!</v>
      </c>
      <c r="H474" s="110" t="e">
        <f t="shared" ca="1" si="170"/>
        <v>#REF!</v>
      </c>
      <c r="I474" s="112" t="e">
        <f t="shared" ca="1" si="171"/>
        <v>#REF!</v>
      </c>
      <c r="J474" s="110" t="s">
        <v>297</v>
      </c>
      <c r="K474" s="119">
        <v>24</v>
      </c>
    </row>
    <row r="475" spans="2:11" x14ac:dyDescent="0.35">
      <c r="B475" s="113" t="s">
        <v>279</v>
      </c>
      <c r="C475" s="110">
        <v>13</v>
      </c>
      <c r="D475" s="110" t="e">
        <f t="shared" ref="D475:D482" ca="1" si="172">COUNTIF(INDIRECT("'"&amp;$B475&amp;"'!"&amp;$J475),"Significant Positive")</f>
        <v>#REF!</v>
      </c>
      <c r="E475" s="110" t="e">
        <f t="shared" ref="E475:E482" ca="1" si="173">COUNTIF(INDIRECT("'"&amp;$B475&amp;"'!"&amp;$J475),"Significant Negative")</f>
        <v>#REF!</v>
      </c>
      <c r="F475" s="110" t="e">
        <f t="shared" ref="F475:F482" ca="1" si="174">COUNTIF(INDIRECT("'"&amp;$B475&amp;"'!"&amp;$J475),"Minor Positive")</f>
        <v>#REF!</v>
      </c>
      <c r="G475" s="110" t="e">
        <f t="shared" ref="G475:G482" ca="1" si="175">COUNTIF(INDIRECT("'"&amp;$B475&amp;"'!"&amp;$J475),"Minor Negative")</f>
        <v>#REF!</v>
      </c>
      <c r="H475" s="110" t="e">
        <f t="shared" ref="H475:H482" ca="1" si="176">COUNTIF(INDIRECT("'"&amp;$B475&amp;"'!"&amp;$J475),"Neutral")</f>
        <v>#REF!</v>
      </c>
      <c r="I475" s="112" t="e">
        <f t="shared" ref="I475:I482" ca="1" si="177">COUNTIF(INDIRECT("'"&amp;$B475&amp;"'!"&amp;$J475),"Uncertain")</f>
        <v>#REF!</v>
      </c>
      <c r="J475" s="110" t="s">
        <v>298</v>
      </c>
      <c r="K475" s="119">
        <v>24</v>
      </c>
    </row>
    <row r="476" spans="2:11" x14ac:dyDescent="0.35">
      <c r="B476" s="113" t="s">
        <v>279</v>
      </c>
      <c r="C476" s="110">
        <v>14</v>
      </c>
      <c r="D476" s="110" t="e">
        <f t="shared" ca="1" si="172"/>
        <v>#REF!</v>
      </c>
      <c r="E476" s="110" t="e">
        <f t="shared" ca="1" si="173"/>
        <v>#REF!</v>
      </c>
      <c r="F476" s="110" t="e">
        <f t="shared" ca="1" si="174"/>
        <v>#REF!</v>
      </c>
      <c r="G476" s="110" t="e">
        <f t="shared" ca="1" si="175"/>
        <v>#REF!</v>
      </c>
      <c r="H476" s="110" t="e">
        <f t="shared" ca="1" si="176"/>
        <v>#REF!</v>
      </c>
      <c r="I476" s="112" t="e">
        <f t="shared" ca="1" si="177"/>
        <v>#REF!</v>
      </c>
      <c r="J476" s="110" t="s">
        <v>299</v>
      </c>
      <c r="K476" s="119">
        <v>24</v>
      </c>
    </row>
    <row r="477" spans="2:11" x14ac:dyDescent="0.35">
      <c r="B477" s="113" t="s">
        <v>279</v>
      </c>
      <c r="C477" s="110">
        <v>15</v>
      </c>
      <c r="D477" s="110" t="e">
        <f t="shared" ca="1" si="172"/>
        <v>#REF!</v>
      </c>
      <c r="E477" s="110" t="e">
        <f t="shared" ca="1" si="173"/>
        <v>#REF!</v>
      </c>
      <c r="F477" s="110" t="e">
        <f t="shared" ca="1" si="174"/>
        <v>#REF!</v>
      </c>
      <c r="G477" s="110" t="e">
        <f t="shared" ca="1" si="175"/>
        <v>#REF!</v>
      </c>
      <c r="H477" s="110" t="e">
        <f t="shared" ca="1" si="176"/>
        <v>#REF!</v>
      </c>
      <c r="I477" s="112" t="e">
        <f t="shared" ca="1" si="177"/>
        <v>#REF!</v>
      </c>
      <c r="J477" s="110" t="s">
        <v>300</v>
      </c>
      <c r="K477" s="119">
        <v>24</v>
      </c>
    </row>
    <row r="478" spans="2:11" x14ac:dyDescent="0.35">
      <c r="B478" s="113" t="s">
        <v>279</v>
      </c>
      <c r="C478" s="110">
        <v>16</v>
      </c>
      <c r="D478" s="110" t="e">
        <f t="shared" ca="1" si="172"/>
        <v>#REF!</v>
      </c>
      <c r="E478" s="110" t="e">
        <f t="shared" ca="1" si="173"/>
        <v>#REF!</v>
      </c>
      <c r="F478" s="110" t="e">
        <f t="shared" ca="1" si="174"/>
        <v>#REF!</v>
      </c>
      <c r="G478" s="110" t="e">
        <f t="shared" ca="1" si="175"/>
        <v>#REF!</v>
      </c>
      <c r="H478" s="110" t="e">
        <f t="shared" ca="1" si="176"/>
        <v>#REF!</v>
      </c>
      <c r="I478" s="112" t="e">
        <f t="shared" ca="1" si="177"/>
        <v>#REF!</v>
      </c>
      <c r="J478" s="110" t="s">
        <v>301</v>
      </c>
      <c r="K478" s="119">
        <v>24</v>
      </c>
    </row>
    <row r="479" spans="2:11" x14ac:dyDescent="0.35">
      <c r="B479" s="113" t="s">
        <v>279</v>
      </c>
      <c r="C479" s="110">
        <v>17</v>
      </c>
      <c r="D479" s="110" t="e">
        <f t="shared" ca="1" si="172"/>
        <v>#REF!</v>
      </c>
      <c r="E479" s="110" t="e">
        <f t="shared" ca="1" si="173"/>
        <v>#REF!</v>
      </c>
      <c r="F479" s="110" t="e">
        <f t="shared" ca="1" si="174"/>
        <v>#REF!</v>
      </c>
      <c r="G479" s="110" t="e">
        <f t="shared" ca="1" si="175"/>
        <v>#REF!</v>
      </c>
      <c r="H479" s="110" t="e">
        <f t="shared" ca="1" si="176"/>
        <v>#REF!</v>
      </c>
      <c r="I479" s="112" t="e">
        <f t="shared" ca="1" si="177"/>
        <v>#REF!</v>
      </c>
      <c r="J479" s="110" t="s">
        <v>302</v>
      </c>
      <c r="K479" s="119">
        <v>24</v>
      </c>
    </row>
    <row r="480" spans="2:11" x14ac:dyDescent="0.35">
      <c r="B480" s="113" t="s">
        <v>279</v>
      </c>
      <c r="C480" s="110">
        <v>18</v>
      </c>
      <c r="D480" s="110" t="e">
        <f t="shared" ca="1" si="172"/>
        <v>#REF!</v>
      </c>
      <c r="E480" s="110" t="e">
        <f t="shared" ca="1" si="173"/>
        <v>#REF!</v>
      </c>
      <c r="F480" s="110" t="e">
        <f t="shared" ca="1" si="174"/>
        <v>#REF!</v>
      </c>
      <c r="G480" s="110" t="e">
        <f t="shared" ca="1" si="175"/>
        <v>#REF!</v>
      </c>
      <c r="H480" s="110" t="e">
        <f t="shared" ca="1" si="176"/>
        <v>#REF!</v>
      </c>
      <c r="I480" s="112" t="e">
        <f t="shared" ca="1" si="177"/>
        <v>#REF!</v>
      </c>
      <c r="J480" s="110" t="s">
        <v>303</v>
      </c>
      <c r="K480" s="119">
        <v>24</v>
      </c>
    </row>
    <row r="481" spans="2:11" x14ac:dyDescent="0.35">
      <c r="B481" s="113" t="s">
        <v>279</v>
      </c>
      <c r="C481" s="110">
        <v>19</v>
      </c>
      <c r="D481" s="110" t="e">
        <f t="shared" ca="1" si="172"/>
        <v>#REF!</v>
      </c>
      <c r="E481" s="110" t="e">
        <f t="shared" ca="1" si="173"/>
        <v>#REF!</v>
      </c>
      <c r="F481" s="110" t="e">
        <f t="shared" ca="1" si="174"/>
        <v>#REF!</v>
      </c>
      <c r="G481" s="110" t="e">
        <f t="shared" ca="1" si="175"/>
        <v>#REF!</v>
      </c>
      <c r="H481" s="110" t="e">
        <f t="shared" ca="1" si="176"/>
        <v>#REF!</v>
      </c>
      <c r="I481" s="112" t="e">
        <f t="shared" ca="1" si="177"/>
        <v>#REF!</v>
      </c>
      <c r="J481" s="110" t="s">
        <v>304</v>
      </c>
      <c r="K481" s="119">
        <v>24</v>
      </c>
    </row>
    <row r="482" spans="2:11" x14ac:dyDescent="0.35">
      <c r="B482" s="113" t="s">
        <v>279</v>
      </c>
      <c r="C482" s="110">
        <v>20</v>
      </c>
      <c r="D482" s="110" t="e">
        <f t="shared" ca="1" si="172"/>
        <v>#REF!</v>
      </c>
      <c r="E482" s="110" t="e">
        <f t="shared" ca="1" si="173"/>
        <v>#REF!</v>
      </c>
      <c r="F482" s="110" t="e">
        <f t="shared" ca="1" si="174"/>
        <v>#REF!</v>
      </c>
      <c r="G482" s="110" t="e">
        <f t="shared" ca="1" si="175"/>
        <v>#REF!</v>
      </c>
      <c r="H482" s="110" t="e">
        <f t="shared" ca="1" si="176"/>
        <v>#REF!</v>
      </c>
      <c r="I482" s="112" t="e">
        <f t="shared" ca="1" si="177"/>
        <v>#REF!</v>
      </c>
      <c r="J482" s="110" t="s">
        <v>305</v>
      </c>
      <c r="K482" s="119">
        <v>24</v>
      </c>
    </row>
    <row r="483" spans="2:11" x14ac:dyDescent="0.35">
      <c r="B483" s="113" t="s">
        <v>280</v>
      </c>
      <c r="C483" s="114">
        <v>1</v>
      </c>
      <c r="D483" s="114" t="e">
        <f ca="1">COUNTIF(INDIRECT("'"&amp;$B483&amp;"'!"&amp;$J483),"Significant Positive")</f>
        <v>#REF!</v>
      </c>
      <c r="E483" s="114" t="e">
        <f ca="1">COUNTIF(INDIRECT("'"&amp;$B483&amp;"'!"&amp;$J483),"Significant Negative")</f>
        <v>#REF!</v>
      </c>
      <c r="F483" s="114" t="e">
        <f ca="1">COUNTIF(INDIRECT("'"&amp;$B483&amp;"'!"&amp;$J483),"Minor Positive")</f>
        <v>#REF!</v>
      </c>
      <c r="G483" s="114" t="e">
        <f ca="1">COUNTIF(INDIRECT("'"&amp;$B483&amp;"'!"&amp;$J483),"Minor Negative")</f>
        <v>#REF!</v>
      </c>
      <c r="H483" s="114" t="e">
        <f ca="1">COUNTIF(INDIRECT("'"&amp;$B483&amp;"'!"&amp;$J483),"Neutral")</f>
        <v>#REF!</v>
      </c>
      <c r="I483" s="115" t="e">
        <f ca="1">COUNTIF(INDIRECT("'"&amp;$B483&amp;"'!"&amp;$J483),"Uncertain")</f>
        <v>#REF!</v>
      </c>
      <c r="J483" s="110" t="s">
        <v>309</v>
      </c>
      <c r="K483" s="119">
        <v>25</v>
      </c>
    </row>
    <row r="484" spans="2:11" x14ac:dyDescent="0.35">
      <c r="B484" s="113" t="s">
        <v>280</v>
      </c>
      <c r="C484" s="110">
        <v>2</v>
      </c>
      <c r="D484" s="110" t="e">
        <f t="shared" ref="D484:D495" ca="1" si="178">COUNTIF(INDIRECT("'"&amp;$B484&amp;"'!"&amp;$J484),"Significant Positive")</f>
        <v>#REF!</v>
      </c>
      <c r="E484" s="110" t="e">
        <f t="shared" ref="E484:E495" ca="1" si="179">COUNTIF(INDIRECT("'"&amp;$B484&amp;"'!"&amp;$J484),"Significant Negative")</f>
        <v>#REF!</v>
      </c>
      <c r="F484" s="110" t="e">
        <f t="shared" ref="F484:F495" ca="1" si="180">COUNTIF(INDIRECT("'"&amp;$B484&amp;"'!"&amp;$J484),"Minor Positive")</f>
        <v>#REF!</v>
      </c>
      <c r="G484" s="110" t="e">
        <f t="shared" ref="G484:G495" ca="1" si="181">COUNTIF(INDIRECT("'"&amp;$B484&amp;"'!"&amp;$J484),"Minor Negative")</f>
        <v>#REF!</v>
      </c>
      <c r="H484" s="110" t="e">
        <f t="shared" ref="H484:H495" ca="1" si="182">COUNTIF(INDIRECT("'"&amp;$B484&amp;"'!"&amp;$J484),"Neutral")</f>
        <v>#REF!</v>
      </c>
      <c r="I484" s="112" t="e">
        <f t="shared" ref="I484:I495" ca="1" si="183">COUNTIF(INDIRECT("'"&amp;$B484&amp;"'!"&amp;$J484),"Uncertain")</f>
        <v>#REF!</v>
      </c>
      <c r="J484" s="110" t="s">
        <v>310</v>
      </c>
      <c r="K484" s="119">
        <v>25</v>
      </c>
    </row>
    <row r="485" spans="2:11" x14ac:dyDescent="0.35">
      <c r="B485" s="113" t="s">
        <v>280</v>
      </c>
      <c r="C485" s="110">
        <v>3</v>
      </c>
      <c r="D485" s="110" t="e">
        <f t="shared" ca="1" si="178"/>
        <v>#REF!</v>
      </c>
      <c r="E485" s="110" t="e">
        <f t="shared" ca="1" si="179"/>
        <v>#REF!</v>
      </c>
      <c r="F485" s="110" t="e">
        <f t="shared" ca="1" si="180"/>
        <v>#REF!</v>
      </c>
      <c r="G485" s="110" t="e">
        <f t="shared" ca="1" si="181"/>
        <v>#REF!</v>
      </c>
      <c r="H485" s="110" t="e">
        <f t="shared" ca="1" si="182"/>
        <v>#REF!</v>
      </c>
      <c r="I485" s="112" t="e">
        <f t="shared" ca="1" si="183"/>
        <v>#REF!</v>
      </c>
      <c r="J485" s="110" t="s">
        <v>311</v>
      </c>
      <c r="K485" s="119">
        <v>25</v>
      </c>
    </row>
    <row r="486" spans="2:11" x14ac:dyDescent="0.35">
      <c r="B486" s="113" t="s">
        <v>280</v>
      </c>
      <c r="C486" s="110">
        <v>4</v>
      </c>
      <c r="D486" s="110" t="e">
        <f t="shared" ca="1" si="178"/>
        <v>#REF!</v>
      </c>
      <c r="E486" s="110" t="e">
        <f t="shared" ca="1" si="179"/>
        <v>#REF!</v>
      </c>
      <c r="F486" s="110" t="e">
        <f t="shared" ca="1" si="180"/>
        <v>#REF!</v>
      </c>
      <c r="G486" s="110" t="e">
        <f t="shared" ca="1" si="181"/>
        <v>#REF!</v>
      </c>
      <c r="H486" s="110" t="e">
        <f t="shared" ca="1" si="182"/>
        <v>#REF!</v>
      </c>
      <c r="I486" s="112" t="e">
        <f t="shared" ca="1" si="183"/>
        <v>#REF!</v>
      </c>
      <c r="J486" s="110" t="s">
        <v>312</v>
      </c>
      <c r="K486" s="119">
        <v>25</v>
      </c>
    </row>
    <row r="487" spans="2:11" x14ac:dyDescent="0.35">
      <c r="B487" s="113" t="s">
        <v>280</v>
      </c>
      <c r="C487" s="110">
        <v>5</v>
      </c>
      <c r="D487" s="110" t="e">
        <f t="shared" ca="1" si="178"/>
        <v>#REF!</v>
      </c>
      <c r="E487" s="110" t="e">
        <f t="shared" ca="1" si="179"/>
        <v>#REF!</v>
      </c>
      <c r="F487" s="110" t="e">
        <f t="shared" ca="1" si="180"/>
        <v>#REF!</v>
      </c>
      <c r="G487" s="110" t="e">
        <f t="shared" ca="1" si="181"/>
        <v>#REF!</v>
      </c>
      <c r="H487" s="110" t="e">
        <f t="shared" ca="1" si="182"/>
        <v>#REF!</v>
      </c>
      <c r="I487" s="112" t="e">
        <f t="shared" ca="1" si="183"/>
        <v>#REF!</v>
      </c>
      <c r="J487" s="110" t="s">
        <v>290</v>
      </c>
      <c r="K487" s="119">
        <v>25</v>
      </c>
    </row>
    <row r="488" spans="2:11" x14ac:dyDescent="0.35">
      <c r="B488" s="113" t="s">
        <v>280</v>
      </c>
      <c r="C488" s="110">
        <v>6</v>
      </c>
      <c r="D488" s="110" t="e">
        <f t="shared" ca="1" si="178"/>
        <v>#REF!</v>
      </c>
      <c r="E488" s="110" t="e">
        <f t="shared" ca="1" si="179"/>
        <v>#REF!</v>
      </c>
      <c r="F488" s="110" t="e">
        <f t="shared" ca="1" si="180"/>
        <v>#REF!</v>
      </c>
      <c r="G488" s="110" t="e">
        <f t="shared" ca="1" si="181"/>
        <v>#REF!</v>
      </c>
      <c r="H488" s="110" t="e">
        <f t="shared" ca="1" si="182"/>
        <v>#REF!</v>
      </c>
      <c r="I488" s="112" t="e">
        <f t="shared" ca="1" si="183"/>
        <v>#REF!</v>
      </c>
      <c r="J488" s="110" t="s">
        <v>291</v>
      </c>
      <c r="K488" s="119">
        <v>25</v>
      </c>
    </row>
    <row r="489" spans="2:11" x14ac:dyDescent="0.35">
      <c r="B489" s="113" t="s">
        <v>280</v>
      </c>
      <c r="C489" s="110">
        <v>7</v>
      </c>
      <c r="D489" s="110" t="e">
        <f t="shared" ca="1" si="178"/>
        <v>#REF!</v>
      </c>
      <c r="E489" s="110" t="e">
        <f t="shared" ca="1" si="179"/>
        <v>#REF!</v>
      </c>
      <c r="F489" s="110" t="e">
        <f t="shared" ca="1" si="180"/>
        <v>#REF!</v>
      </c>
      <c r="G489" s="110" t="e">
        <f t="shared" ca="1" si="181"/>
        <v>#REF!</v>
      </c>
      <c r="H489" s="110" t="e">
        <f t="shared" ca="1" si="182"/>
        <v>#REF!</v>
      </c>
      <c r="I489" s="112" t="e">
        <f t="shared" ca="1" si="183"/>
        <v>#REF!</v>
      </c>
      <c r="J489" s="110" t="s">
        <v>292</v>
      </c>
      <c r="K489" s="119">
        <v>25</v>
      </c>
    </row>
    <row r="490" spans="2:11" x14ac:dyDescent="0.35">
      <c r="B490" s="113" t="s">
        <v>280</v>
      </c>
      <c r="C490" s="110">
        <v>8</v>
      </c>
      <c r="D490" s="110" t="e">
        <f t="shared" ca="1" si="178"/>
        <v>#REF!</v>
      </c>
      <c r="E490" s="110" t="e">
        <f t="shared" ca="1" si="179"/>
        <v>#REF!</v>
      </c>
      <c r="F490" s="110" t="e">
        <f t="shared" ca="1" si="180"/>
        <v>#REF!</v>
      </c>
      <c r="G490" s="110" t="e">
        <f t="shared" ca="1" si="181"/>
        <v>#REF!</v>
      </c>
      <c r="H490" s="110" t="e">
        <f t="shared" ca="1" si="182"/>
        <v>#REF!</v>
      </c>
      <c r="I490" s="112" t="e">
        <f t="shared" ca="1" si="183"/>
        <v>#REF!</v>
      </c>
      <c r="J490" s="110" t="s">
        <v>293</v>
      </c>
      <c r="K490" s="119">
        <v>25</v>
      </c>
    </row>
    <row r="491" spans="2:11" x14ac:dyDescent="0.35">
      <c r="B491" s="113" t="s">
        <v>280</v>
      </c>
      <c r="C491" s="110">
        <v>9</v>
      </c>
      <c r="D491" s="110" t="e">
        <f t="shared" ca="1" si="178"/>
        <v>#REF!</v>
      </c>
      <c r="E491" s="110" t="e">
        <f t="shared" ca="1" si="179"/>
        <v>#REF!</v>
      </c>
      <c r="F491" s="110" t="e">
        <f t="shared" ca="1" si="180"/>
        <v>#REF!</v>
      </c>
      <c r="G491" s="110" t="e">
        <f t="shared" ca="1" si="181"/>
        <v>#REF!</v>
      </c>
      <c r="H491" s="110" t="e">
        <f t="shared" ca="1" si="182"/>
        <v>#REF!</v>
      </c>
      <c r="I491" s="112" t="e">
        <f t="shared" ca="1" si="183"/>
        <v>#REF!</v>
      </c>
      <c r="J491" s="110" t="s">
        <v>294</v>
      </c>
      <c r="K491" s="119">
        <v>25</v>
      </c>
    </row>
    <row r="492" spans="2:11" x14ac:dyDescent="0.35">
      <c r="B492" s="113" t="s">
        <v>280</v>
      </c>
      <c r="C492" s="110">
        <v>10</v>
      </c>
      <c r="D492" s="110" t="e">
        <f t="shared" ca="1" si="178"/>
        <v>#REF!</v>
      </c>
      <c r="E492" s="110" t="e">
        <f t="shared" ca="1" si="179"/>
        <v>#REF!</v>
      </c>
      <c r="F492" s="110" t="e">
        <f t="shared" ca="1" si="180"/>
        <v>#REF!</v>
      </c>
      <c r="G492" s="110" t="e">
        <f t="shared" ca="1" si="181"/>
        <v>#REF!</v>
      </c>
      <c r="H492" s="110" t="e">
        <f t="shared" ca="1" si="182"/>
        <v>#REF!</v>
      </c>
      <c r="I492" s="112" t="e">
        <f t="shared" ca="1" si="183"/>
        <v>#REF!</v>
      </c>
      <c r="J492" s="110" t="s">
        <v>295</v>
      </c>
      <c r="K492" s="119">
        <v>25</v>
      </c>
    </row>
    <row r="493" spans="2:11" x14ac:dyDescent="0.35">
      <c r="B493" s="113" t="s">
        <v>280</v>
      </c>
      <c r="C493" s="110">
        <v>11</v>
      </c>
      <c r="D493" s="110" t="e">
        <f t="shared" ca="1" si="178"/>
        <v>#REF!</v>
      </c>
      <c r="E493" s="110" t="e">
        <f t="shared" ca="1" si="179"/>
        <v>#REF!</v>
      </c>
      <c r="F493" s="110" t="e">
        <f t="shared" ca="1" si="180"/>
        <v>#REF!</v>
      </c>
      <c r="G493" s="110" t="e">
        <f t="shared" ca="1" si="181"/>
        <v>#REF!</v>
      </c>
      <c r="H493" s="110" t="e">
        <f t="shared" ca="1" si="182"/>
        <v>#REF!</v>
      </c>
      <c r="I493" s="112" t="e">
        <f t="shared" ca="1" si="183"/>
        <v>#REF!</v>
      </c>
      <c r="J493" s="110" t="s">
        <v>296</v>
      </c>
      <c r="K493" s="119">
        <v>25</v>
      </c>
    </row>
    <row r="494" spans="2:11" x14ac:dyDescent="0.35">
      <c r="B494" s="113" t="s">
        <v>280</v>
      </c>
      <c r="C494" s="110">
        <v>12</v>
      </c>
      <c r="D494" s="110" t="e">
        <f t="shared" ca="1" si="178"/>
        <v>#REF!</v>
      </c>
      <c r="E494" s="110" t="e">
        <f t="shared" ca="1" si="179"/>
        <v>#REF!</v>
      </c>
      <c r="F494" s="110" t="e">
        <f t="shared" ca="1" si="180"/>
        <v>#REF!</v>
      </c>
      <c r="G494" s="110" t="e">
        <f t="shared" ca="1" si="181"/>
        <v>#REF!</v>
      </c>
      <c r="H494" s="110" t="e">
        <f t="shared" ca="1" si="182"/>
        <v>#REF!</v>
      </c>
      <c r="I494" s="112" t="e">
        <f t="shared" ca="1" si="183"/>
        <v>#REF!</v>
      </c>
      <c r="J494" s="110" t="s">
        <v>297</v>
      </c>
      <c r="K494" s="119">
        <v>25</v>
      </c>
    </row>
    <row r="495" spans="2:11" x14ac:dyDescent="0.35">
      <c r="B495" s="113" t="s">
        <v>280</v>
      </c>
      <c r="C495" s="110">
        <v>13</v>
      </c>
      <c r="D495" s="110" t="e">
        <f t="shared" ca="1" si="178"/>
        <v>#REF!</v>
      </c>
      <c r="E495" s="110" t="e">
        <f t="shared" ca="1" si="179"/>
        <v>#REF!</v>
      </c>
      <c r="F495" s="110" t="e">
        <f t="shared" ca="1" si="180"/>
        <v>#REF!</v>
      </c>
      <c r="G495" s="110" t="e">
        <f t="shared" ca="1" si="181"/>
        <v>#REF!</v>
      </c>
      <c r="H495" s="110" t="e">
        <f t="shared" ca="1" si="182"/>
        <v>#REF!</v>
      </c>
      <c r="I495" s="112" t="e">
        <f t="shared" ca="1" si="183"/>
        <v>#REF!</v>
      </c>
      <c r="J495" s="110" t="s">
        <v>298</v>
      </c>
      <c r="K495" s="119">
        <v>25</v>
      </c>
    </row>
    <row r="496" spans="2:11" x14ac:dyDescent="0.35">
      <c r="B496" s="113" t="s">
        <v>280</v>
      </c>
      <c r="C496" s="110">
        <v>14</v>
      </c>
      <c r="D496" s="110" t="e">
        <f t="shared" ref="D496:D502" ca="1" si="184">COUNTIF(INDIRECT("'"&amp;$B496&amp;"'!"&amp;$J496),"Significant Positive")</f>
        <v>#REF!</v>
      </c>
      <c r="E496" s="110" t="e">
        <f t="shared" ref="E496:E502" ca="1" si="185">COUNTIF(INDIRECT("'"&amp;$B496&amp;"'!"&amp;$J496),"Significant Negative")</f>
        <v>#REF!</v>
      </c>
      <c r="F496" s="110" t="e">
        <f t="shared" ref="F496:F502" ca="1" si="186">COUNTIF(INDIRECT("'"&amp;$B496&amp;"'!"&amp;$J496),"Minor Positive")</f>
        <v>#REF!</v>
      </c>
      <c r="G496" s="110" t="e">
        <f t="shared" ref="G496:G502" ca="1" si="187">COUNTIF(INDIRECT("'"&amp;$B496&amp;"'!"&amp;$J496),"Minor Negative")</f>
        <v>#REF!</v>
      </c>
      <c r="H496" s="110" t="e">
        <f t="shared" ref="H496:H502" ca="1" si="188">COUNTIF(INDIRECT("'"&amp;$B496&amp;"'!"&amp;$J496),"Neutral")</f>
        <v>#REF!</v>
      </c>
      <c r="I496" s="112" t="e">
        <f t="shared" ref="I496:I502" ca="1" si="189">COUNTIF(INDIRECT("'"&amp;$B496&amp;"'!"&amp;$J496),"Uncertain")</f>
        <v>#REF!</v>
      </c>
      <c r="J496" s="110" t="s">
        <v>299</v>
      </c>
      <c r="K496" s="119">
        <v>25</v>
      </c>
    </row>
    <row r="497" spans="2:11" x14ac:dyDescent="0.35">
      <c r="B497" s="113" t="s">
        <v>280</v>
      </c>
      <c r="C497" s="110">
        <v>15</v>
      </c>
      <c r="D497" s="110" t="e">
        <f t="shared" ca="1" si="184"/>
        <v>#REF!</v>
      </c>
      <c r="E497" s="110" t="e">
        <f t="shared" ca="1" si="185"/>
        <v>#REF!</v>
      </c>
      <c r="F497" s="110" t="e">
        <f t="shared" ca="1" si="186"/>
        <v>#REF!</v>
      </c>
      <c r="G497" s="110" t="e">
        <f t="shared" ca="1" si="187"/>
        <v>#REF!</v>
      </c>
      <c r="H497" s="110" t="e">
        <f t="shared" ca="1" si="188"/>
        <v>#REF!</v>
      </c>
      <c r="I497" s="112" t="e">
        <f t="shared" ca="1" si="189"/>
        <v>#REF!</v>
      </c>
      <c r="J497" s="110" t="s">
        <v>300</v>
      </c>
      <c r="K497" s="119">
        <v>25</v>
      </c>
    </row>
    <row r="498" spans="2:11" x14ac:dyDescent="0.35">
      <c r="B498" s="113" t="s">
        <v>280</v>
      </c>
      <c r="C498" s="110">
        <v>16</v>
      </c>
      <c r="D498" s="110" t="e">
        <f t="shared" ca="1" si="184"/>
        <v>#REF!</v>
      </c>
      <c r="E498" s="110" t="e">
        <f t="shared" ca="1" si="185"/>
        <v>#REF!</v>
      </c>
      <c r="F498" s="110" t="e">
        <f t="shared" ca="1" si="186"/>
        <v>#REF!</v>
      </c>
      <c r="G498" s="110" t="e">
        <f t="shared" ca="1" si="187"/>
        <v>#REF!</v>
      </c>
      <c r="H498" s="110" t="e">
        <f t="shared" ca="1" si="188"/>
        <v>#REF!</v>
      </c>
      <c r="I498" s="112" t="e">
        <f t="shared" ca="1" si="189"/>
        <v>#REF!</v>
      </c>
      <c r="J498" s="110" t="s">
        <v>301</v>
      </c>
      <c r="K498" s="119">
        <v>25</v>
      </c>
    </row>
    <row r="499" spans="2:11" x14ac:dyDescent="0.35">
      <c r="B499" s="113" t="s">
        <v>280</v>
      </c>
      <c r="C499" s="110">
        <v>17</v>
      </c>
      <c r="D499" s="110" t="e">
        <f t="shared" ca="1" si="184"/>
        <v>#REF!</v>
      </c>
      <c r="E499" s="110" t="e">
        <f t="shared" ca="1" si="185"/>
        <v>#REF!</v>
      </c>
      <c r="F499" s="110" t="e">
        <f t="shared" ca="1" si="186"/>
        <v>#REF!</v>
      </c>
      <c r="G499" s="110" t="e">
        <f t="shared" ca="1" si="187"/>
        <v>#REF!</v>
      </c>
      <c r="H499" s="110" t="e">
        <f t="shared" ca="1" si="188"/>
        <v>#REF!</v>
      </c>
      <c r="I499" s="112" t="e">
        <f t="shared" ca="1" si="189"/>
        <v>#REF!</v>
      </c>
      <c r="J499" s="110" t="s">
        <v>302</v>
      </c>
      <c r="K499" s="119">
        <v>25</v>
      </c>
    </row>
    <row r="500" spans="2:11" x14ac:dyDescent="0.35">
      <c r="B500" s="113" t="s">
        <v>280</v>
      </c>
      <c r="C500" s="110">
        <v>18</v>
      </c>
      <c r="D500" s="110" t="e">
        <f t="shared" ca="1" si="184"/>
        <v>#REF!</v>
      </c>
      <c r="E500" s="110" t="e">
        <f t="shared" ca="1" si="185"/>
        <v>#REF!</v>
      </c>
      <c r="F500" s="110" t="e">
        <f t="shared" ca="1" si="186"/>
        <v>#REF!</v>
      </c>
      <c r="G500" s="110" t="e">
        <f t="shared" ca="1" si="187"/>
        <v>#REF!</v>
      </c>
      <c r="H500" s="110" t="e">
        <f t="shared" ca="1" si="188"/>
        <v>#REF!</v>
      </c>
      <c r="I500" s="112" t="e">
        <f t="shared" ca="1" si="189"/>
        <v>#REF!</v>
      </c>
      <c r="J500" s="110" t="s">
        <v>303</v>
      </c>
      <c r="K500" s="119">
        <v>25</v>
      </c>
    </row>
    <row r="501" spans="2:11" x14ac:dyDescent="0.35">
      <c r="B501" s="113" t="s">
        <v>280</v>
      </c>
      <c r="C501" s="110">
        <v>19</v>
      </c>
      <c r="D501" s="110" t="e">
        <f t="shared" ca="1" si="184"/>
        <v>#REF!</v>
      </c>
      <c r="E501" s="110" t="e">
        <f t="shared" ca="1" si="185"/>
        <v>#REF!</v>
      </c>
      <c r="F501" s="110" t="e">
        <f t="shared" ca="1" si="186"/>
        <v>#REF!</v>
      </c>
      <c r="G501" s="110" t="e">
        <f t="shared" ca="1" si="187"/>
        <v>#REF!</v>
      </c>
      <c r="H501" s="110" t="e">
        <f t="shared" ca="1" si="188"/>
        <v>#REF!</v>
      </c>
      <c r="I501" s="112" t="e">
        <f t="shared" ca="1" si="189"/>
        <v>#REF!</v>
      </c>
      <c r="J501" s="110" t="s">
        <v>304</v>
      </c>
      <c r="K501" s="119">
        <v>25</v>
      </c>
    </row>
    <row r="502" spans="2:11" x14ac:dyDescent="0.35">
      <c r="B502" s="113" t="s">
        <v>280</v>
      </c>
      <c r="C502" s="110">
        <v>20</v>
      </c>
      <c r="D502" s="110" t="e">
        <f t="shared" ca="1" si="184"/>
        <v>#REF!</v>
      </c>
      <c r="E502" s="110" t="e">
        <f t="shared" ca="1" si="185"/>
        <v>#REF!</v>
      </c>
      <c r="F502" s="110" t="e">
        <f t="shared" ca="1" si="186"/>
        <v>#REF!</v>
      </c>
      <c r="G502" s="110" t="e">
        <f t="shared" ca="1" si="187"/>
        <v>#REF!</v>
      </c>
      <c r="H502" s="110" t="e">
        <f t="shared" ca="1" si="188"/>
        <v>#REF!</v>
      </c>
      <c r="I502" s="112" t="e">
        <f t="shared" ca="1" si="189"/>
        <v>#REF!</v>
      </c>
      <c r="J502" s="110" t="s">
        <v>305</v>
      </c>
      <c r="K502" s="119">
        <v>25</v>
      </c>
    </row>
    <row r="503" spans="2:11" x14ac:dyDescent="0.35">
      <c r="B503" s="113" t="s">
        <v>281</v>
      </c>
      <c r="C503" s="114">
        <v>1</v>
      </c>
      <c r="D503" s="114" t="e">
        <f ca="1">COUNTIF(INDIRECT("'"&amp;$B503&amp;"'!"&amp;$J503),"Significant Positive")</f>
        <v>#REF!</v>
      </c>
      <c r="E503" s="114" t="e">
        <f ca="1">COUNTIF(INDIRECT("'"&amp;$B503&amp;"'!"&amp;$J503),"Significant Negative")</f>
        <v>#REF!</v>
      </c>
      <c r="F503" s="114" t="e">
        <f ca="1">COUNTIF(INDIRECT("'"&amp;$B503&amp;"'!"&amp;$J503),"Minor Positive")</f>
        <v>#REF!</v>
      </c>
      <c r="G503" s="114" t="e">
        <f ca="1">COUNTIF(INDIRECT("'"&amp;$B503&amp;"'!"&amp;$J503),"Minor Negative")</f>
        <v>#REF!</v>
      </c>
      <c r="H503" s="114" t="e">
        <f ca="1">COUNTIF(INDIRECT("'"&amp;$B503&amp;"'!"&amp;$J503),"Neutral")</f>
        <v>#REF!</v>
      </c>
      <c r="I503" s="115" t="e">
        <f ca="1">COUNTIF(INDIRECT("'"&amp;$B503&amp;"'!"&amp;$J503),"Uncertain")</f>
        <v>#REF!</v>
      </c>
      <c r="J503" s="110" t="s">
        <v>309</v>
      </c>
      <c r="K503" s="119">
        <v>26</v>
      </c>
    </row>
    <row r="504" spans="2:11" x14ac:dyDescent="0.35">
      <c r="B504" s="113" t="s">
        <v>281</v>
      </c>
      <c r="C504" s="110">
        <v>2</v>
      </c>
      <c r="D504" s="110" t="e">
        <f t="shared" ref="D504:D512" ca="1" si="190">COUNTIF(INDIRECT("'"&amp;$B504&amp;"'!"&amp;$J504),"Significant Positive")</f>
        <v>#REF!</v>
      </c>
      <c r="E504" s="110" t="e">
        <f t="shared" ref="E504:E512" ca="1" si="191">COUNTIF(INDIRECT("'"&amp;$B504&amp;"'!"&amp;$J504),"Significant Negative")</f>
        <v>#REF!</v>
      </c>
      <c r="F504" s="110" t="e">
        <f t="shared" ref="F504:F512" ca="1" si="192">COUNTIF(INDIRECT("'"&amp;$B504&amp;"'!"&amp;$J504),"Minor Positive")</f>
        <v>#REF!</v>
      </c>
      <c r="G504" s="110" t="e">
        <f t="shared" ref="G504:G512" ca="1" si="193">COUNTIF(INDIRECT("'"&amp;$B504&amp;"'!"&amp;$J504),"Minor Negative")</f>
        <v>#REF!</v>
      </c>
      <c r="H504" s="110" t="e">
        <f t="shared" ref="H504:H512" ca="1" si="194">COUNTIF(INDIRECT("'"&amp;$B504&amp;"'!"&amp;$J504),"Neutral")</f>
        <v>#REF!</v>
      </c>
      <c r="I504" s="112" t="e">
        <f t="shared" ref="I504:I512" ca="1" si="195">COUNTIF(INDIRECT("'"&amp;$B504&amp;"'!"&amp;$J504),"Uncertain")</f>
        <v>#REF!</v>
      </c>
      <c r="J504" s="110" t="s">
        <v>310</v>
      </c>
      <c r="K504" s="119">
        <v>26</v>
      </c>
    </row>
    <row r="505" spans="2:11" x14ac:dyDescent="0.35">
      <c r="B505" s="113" t="s">
        <v>281</v>
      </c>
      <c r="C505" s="110">
        <v>3</v>
      </c>
      <c r="D505" s="110" t="e">
        <f t="shared" ca="1" si="190"/>
        <v>#REF!</v>
      </c>
      <c r="E505" s="110" t="e">
        <f t="shared" ca="1" si="191"/>
        <v>#REF!</v>
      </c>
      <c r="F505" s="110" t="e">
        <f t="shared" ca="1" si="192"/>
        <v>#REF!</v>
      </c>
      <c r="G505" s="110" t="e">
        <f t="shared" ca="1" si="193"/>
        <v>#REF!</v>
      </c>
      <c r="H505" s="110" t="e">
        <f t="shared" ca="1" si="194"/>
        <v>#REF!</v>
      </c>
      <c r="I505" s="112" t="e">
        <f t="shared" ca="1" si="195"/>
        <v>#REF!</v>
      </c>
      <c r="J505" s="110" t="s">
        <v>311</v>
      </c>
      <c r="K505" s="119">
        <v>26</v>
      </c>
    </row>
    <row r="506" spans="2:11" x14ac:dyDescent="0.35">
      <c r="B506" s="113" t="s">
        <v>281</v>
      </c>
      <c r="C506" s="110">
        <v>4</v>
      </c>
      <c r="D506" s="110" t="e">
        <f t="shared" ca="1" si="190"/>
        <v>#REF!</v>
      </c>
      <c r="E506" s="110" t="e">
        <f t="shared" ca="1" si="191"/>
        <v>#REF!</v>
      </c>
      <c r="F506" s="110" t="e">
        <f t="shared" ca="1" si="192"/>
        <v>#REF!</v>
      </c>
      <c r="G506" s="110" t="e">
        <f t="shared" ca="1" si="193"/>
        <v>#REF!</v>
      </c>
      <c r="H506" s="110" t="e">
        <f t="shared" ca="1" si="194"/>
        <v>#REF!</v>
      </c>
      <c r="I506" s="112" t="e">
        <f t="shared" ca="1" si="195"/>
        <v>#REF!</v>
      </c>
      <c r="J506" s="110" t="s">
        <v>312</v>
      </c>
      <c r="K506" s="119">
        <v>26</v>
      </c>
    </row>
    <row r="507" spans="2:11" x14ac:dyDescent="0.35">
      <c r="B507" s="113" t="s">
        <v>281</v>
      </c>
      <c r="C507" s="110">
        <v>5</v>
      </c>
      <c r="D507" s="110" t="e">
        <f t="shared" ca="1" si="190"/>
        <v>#REF!</v>
      </c>
      <c r="E507" s="110" t="e">
        <f t="shared" ca="1" si="191"/>
        <v>#REF!</v>
      </c>
      <c r="F507" s="110" t="e">
        <f t="shared" ca="1" si="192"/>
        <v>#REF!</v>
      </c>
      <c r="G507" s="110" t="e">
        <f t="shared" ca="1" si="193"/>
        <v>#REF!</v>
      </c>
      <c r="H507" s="110" t="e">
        <f t="shared" ca="1" si="194"/>
        <v>#REF!</v>
      </c>
      <c r="I507" s="112" t="e">
        <f t="shared" ca="1" si="195"/>
        <v>#REF!</v>
      </c>
      <c r="J507" s="110" t="s">
        <v>290</v>
      </c>
      <c r="K507" s="119">
        <v>26</v>
      </c>
    </row>
    <row r="508" spans="2:11" x14ac:dyDescent="0.35">
      <c r="B508" s="113" t="s">
        <v>281</v>
      </c>
      <c r="C508" s="110">
        <v>6</v>
      </c>
      <c r="D508" s="110" t="e">
        <f t="shared" ca="1" si="190"/>
        <v>#REF!</v>
      </c>
      <c r="E508" s="110" t="e">
        <f t="shared" ca="1" si="191"/>
        <v>#REF!</v>
      </c>
      <c r="F508" s="110" t="e">
        <f t="shared" ca="1" si="192"/>
        <v>#REF!</v>
      </c>
      <c r="G508" s="110" t="e">
        <f t="shared" ca="1" si="193"/>
        <v>#REF!</v>
      </c>
      <c r="H508" s="110" t="e">
        <f t="shared" ca="1" si="194"/>
        <v>#REF!</v>
      </c>
      <c r="I508" s="112" t="e">
        <f t="shared" ca="1" si="195"/>
        <v>#REF!</v>
      </c>
      <c r="J508" s="110" t="s">
        <v>291</v>
      </c>
      <c r="K508" s="119">
        <v>26</v>
      </c>
    </row>
    <row r="509" spans="2:11" x14ac:dyDescent="0.35">
      <c r="B509" s="113" t="s">
        <v>281</v>
      </c>
      <c r="C509" s="110">
        <v>7</v>
      </c>
      <c r="D509" s="110" t="e">
        <f t="shared" ca="1" si="190"/>
        <v>#REF!</v>
      </c>
      <c r="E509" s="110" t="e">
        <f t="shared" ca="1" si="191"/>
        <v>#REF!</v>
      </c>
      <c r="F509" s="110" t="e">
        <f t="shared" ca="1" si="192"/>
        <v>#REF!</v>
      </c>
      <c r="G509" s="110" t="e">
        <f t="shared" ca="1" si="193"/>
        <v>#REF!</v>
      </c>
      <c r="H509" s="110" t="e">
        <f t="shared" ca="1" si="194"/>
        <v>#REF!</v>
      </c>
      <c r="I509" s="112" t="e">
        <f t="shared" ca="1" si="195"/>
        <v>#REF!</v>
      </c>
      <c r="J509" s="110" t="s">
        <v>292</v>
      </c>
      <c r="K509" s="119">
        <v>26</v>
      </c>
    </row>
    <row r="510" spans="2:11" x14ac:dyDescent="0.35">
      <c r="B510" s="113" t="s">
        <v>281</v>
      </c>
      <c r="C510" s="110">
        <v>8</v>
      </c>
      <c r="D510" s="110" t="e">
        <f t="shared" ca="1" si="190"/>
        <v>#REF!</v>
      </c>
      <c r="E510" s="110" t="e">
        <f t="shared" ca="1" si="191"/>
        <v>#REF!</v>
      </c>
      <c r="F510" s="110" t="e">
        <f t="shared" ca="1" si="192"/>
        <v>#REF!</v>
      </c>
      <c r="G510" s="110" t="e">
        <f t="shared" ca="1" si="193"/>
        <v>#REF!</v>
      </c>
      <c r="H510" s="110" t="e">
        <f t="shared" ca="1" si="194"/>
        <v>#REF!</v>
      </c>
      <c r="I510" s="112" t="e">
        <f t="shared" ca="1" si="195"/>
        <v>#REF!</v>
      </c>
      <c r="J510" s="110" t="s">
        <v>293</v>
      </c>
      <c r="K510" s="119">
        <v>26</v>
      </c>
    </row>
    <row r="511" spans="2:11" x14ac:dyDescent="0.35">
      <c r="B511" s="113" t="s">
        <v>281</v>
      </c>
      <c r="C511" s="110">
        <v>9</v>
      </c>
      <c r="D511" s="110" t="e">
        <f t="shared" ca="1" si="190"/>
        <v>#REF!</v>
      </c>
      <c r="E511" s="110" t="e">
        <f t="shared" ca="1" si="191"/>
        <v>#REF!</v>
      </c>
      <c r="F511" s="110" t="e">
        <f t="shared" ca="1" si="192"/>
        <v>#REF!</v>
      </c>
      <c r="G511" s="110" t="e">
        <f t="shared" ca="1" si="193"/>
        <v>#REF!</v>
      </c>
      <c r="H511" s="110" t="e">
        <f t="shared" ca="1" si="194"/>
        <v>#REF!</v>
      </c>
      <c r="I511" s="112" t="e">
        <f t="shared" ca="1" si="195"/>
        <v>#REF!</v>
      </c>
      <c r="J511" s="110" t="s">
        <v>294</v>
      </c>
      <c r="K511" s="119">
        <v>26</v>
      </c>
    </row>
    <row r="512" spans="2:11" x14ac:dyDescent="0.35">
      <c r="B512" s="113" t="s">
        <v>281</v>
      </c>
      <c r="C512" s="110">
        <v>10</v>
      </c>
      <c r="D512" s="110" t="e">
        <f t="shared" ca="1" si="190"/>
        <v>#REF!</v>
      </c>
      <c r="E512" s="110" t="e">
        <f t="shared" ca="1" si="191"/>
        <v>#REF!</v>
      </c>
      <c r="F512" s="110" t="e">
        <f t="shared" ca="1" si="192"/>
        <v>#REF!</v>
      </c>
      <c r="G512" s="110" t="e">
        <f t="shared" ca="1" si="193"/>
        <v>#REF!</v>
      </c>
      <c r="H512" s="110" t="e">
        <f t="shared" ca="1" si="194"/>
        <v>#REF!</v>
      </c>
      <c r="I512" s="112" t="e">
        <f t="shared" ca="1" si="195"/>
        <v>#REF!</v>
      </c>
      <c r="J512" s="110" t="s">
        <v>295</v>
      </c>
      <c r="K512" s="119">
        <v>26</v>
      </c>
    </row>
    <row r="513" spans="2:11" x14ac:dyDescent="0.35">
      <c r="B513" s="113" t="s">
        <v>281</v>
      </c>
      <c r="C513" s="110">
        <v>11</v>
      </c>
      <c r="D513" s="110" t="e">
        <f t="shared" ref="D513:D522" ca="1" si="196">COUNTIF(INDIRECT("'"&amp;$B513&amp;"'!"&amp;$J513),"Significant Positive")</f>
        <v>#REF!</v>
      </c>
      <c r="E513" s="110" t="e">
        <f t="shared" ref="E513:E522" ca="1" si="197">COUNTIF(INDIRECT("'"&amp;$B513&amp;"'!"&amp;$J513),"Significant Negative")</f>
        <v>#REF!</v>
      </c>
      <c r="F513" s="110" t="e">
        <f t="shared" ref="F513:F522" ca="1" si="198">COUNTIF(INDIRECT("'"&amp;$B513&amp;"'!"&amp;$J513),"Minor Positive")</f>
        <v>#REF!</v>
      </c>
      <c r="G513" s="110" t="e">
        <f t="shared" ref="G513:G522" ca="1" si="199">COUNTIF(INDIRECT("'"&amp;$B513&amp;"'!"&amp;$J513),"Minor Negative")</f>
        <v>#REF!</v>
      </c>
      <c r="H513" s="110" t="e">
        <f t="shared" ref="H513:H522" ca="1" si="200">COUNTIF(INDIRECT("'"&amp;$B513&amp;"'!"&amp;$J513),"Neutral")</f>
        <v>#REF!</v>
      </c>
      <c r="I513" s="112" t="e">
        <f t="shared" ref="I513:I522" ca="1" si="201">COUNTIF(INDIRECT("'"&amp;$B513&amp;"'!"&amp;$J513),"Uncertain")</f>
        <v>#REF!</v>
      </c>
      <c r="J513" s="110" t="s">
        <v>296</v>
      </c>
      <c r="K513" s="119">
        <v>26</v>
      </c>
    </row>
    <row r="514" spans="2:11" x14ac:dyDescent="0.35">
      <c r="B514" s="113" t="s">
        <v>281</v>
      </c>
      <c r="C514" s="110">
        <v>12</v>
      </c>
      <c r="D514" s="110" t="e">
        <f t="shared" ca="1" si="196"/>
        <v>#REF!</v>
      </c>
      <c r="E514" s="110" t="e">
        <f t="shared" ca="1" si="197"/>
        <v>#REF!</v>
      </c>
      <c r="F514" s="110" t="e">
        <f t="shared" ca="1" si="198"/>
        <v>#REF!</v>
      </c>
      <c r="G514" s="110" t="e">
        <f t="shared" ca="1" si="199"/>
        <v>#REF!</v>
      </c>
      <c r="H514" s="110" t="e">
        <f t="shared" ca="1" si="200"/>
        <v>#REF!</v>
      </c>
      <c r="I514" s="112" t="e">
        <f t="shared" ca="1" si="201"/>
        <v>#REF!</v>
      </c>
      <c r="J514" s="110" t="s">
        <v>297</v>
      </c>
      <c r="K514" s="119">
        <v>26</v>
      </c>
    </row>
    <row r="515" spans="2:11" x14ac:dyDescent="0.35">
      <c r="B515" s="113" t="s">
        <v>281</v>
      </c>
      <c r="C515" s="110">
        <v>13</v>
      </c>
      <c r="D515" s="110" t="e">
        <f t="shared" ca="1" si="196"/>
        <v>#REF!</v>
      </c>
      <c r="E515" s="110" t="e">
        <f t="shared" ca="1" si="197"/>
        <v>#REF!</v>
      </c>
      <c r="F515" s="110" t="e">
        <f t="shared" ca="1" si="198"/>
        <v>#REF!</v>
      </c>
      <c r="G515" s="110" t="e">
        <f t="shared" ca="1" si="199"/>
        <v>#REF!</v>
      </c>
      <c r="H515" s="110" t="e">
        <f t="shared" ca="1" si="200"/>
        <v>#REF!</v>
      </c>
      <c r="I515" s="112" t="e">
        <f t="shared" ca="1" si="201"/>
        <v>#REF!</v>
      </c>
      <c r="J515" s="110" t="s">
        <v>298</v>
      </c>
      <c r="K515" s="119">
        <v>26</v>
      </c>
    </row>
    <row r="516" spans="2:11" x14ac:dyDescent="0.35">
      <c r="B516" s="113" t="s">
        <v>281</v>
      </c>
      <c r="C516" s="110">
        <v>14</v>
      </c>
      <c r="D516" s="110" t="e">
        <f t="shared" ca="1" si="196"/>
        <v>#REF!</v>
      </c>
      <c r="E516" s="110" t="e">
        <f t="shared" ca="1" si="197"/>
        <v>#REF!</v>
      </c>
      <c r="F516" s="110" t="e">
        <f t="shared" ca="1" si="198"/>
        <v>#REF!</v>
      </c>
      <c r="G516" s="110" t="e">
        <f t="shared" ca="1" si="199"/>
        <v>#REF!</v>
      </c>
      <c r="H516" s="110" t="e">
        <f t="shared" ca="1" si="200"/>
        <v>#REF!</v>
      </c>
      <c r="I516" s="112" t="e">
        <f t="shared" ca="1" si="201"/>
        <v>#REF!</v>
      </c>
      <c r="J516" s="110" t="s">
        <v>299</v>
      </c>
      <c r="K516" s="119">
        <v>26</v>
      </c>
    </row>
    <row r="517" spans="2:11" x14ac:dyDescent="0.35">
      <c r="B517" s="113" t="s">
        <v>281</v>
      </c>
      <c r="C517" s="110">
        <v>15</v>
      </c>
      <c r="D517" s="110" t="e">
        <f t="shared" ca="1" si="196"/>
        <v>#REF!</v>
      </c>
      <c r="E517" s="110" t="e">
        <f t="shared" ca="1" si="197"/>
        <v>#REF!</v>
      </c>
      <c r="F517" s="110" t="e">
        <f t="shared" ca="1" si="198"/>
        <v>#REF!</v>
      </c>
      <c r="G517" s="110" t="e">
        <f t="shared" ca="1" si="199"/>
        <v>#REF!</v>
      </c>
      <c r="H517" s="110" t="e">
        <f t="shared" ca="1" si="200"/>
        <v>#REF!</v>
      </c>
      <c r="I517" s="112" t="e">
        <f t="shared" ca="1" si="201"/>
        <v>#REF!</v>
      </c>
      <c r="J517" s="110" t="s">
        <v>300</v>
      </c>
      <c r="K517" s="119">
        <v>26</v>
      </c>
    </row>
    <row r="518" spans="2:11" x14ac:dyDescent="0.35">
      <c r="B518" s="113" t="s">
        <v>281</v>
      </c>
      <c r="C518" s="110">
        <v>16</v>
      </c>
      <c r="D518" s="110" t="e">
        <f t="shared" ca="1" si="196"/>
        <v>#REF!</v>
      </c>
      <c r="E518" s="110" t="e">
        <f t="shared" ca="1" si="197"/>
        <v>#REF!</v>
      </c>
      <c r="F518" s="110" t="e">
        <f t="shared" ca="1" si="198"/>
        <v>#REF!</v>
      </c>
      <c r="G518" s="110" t="e">
        <f t="shared" ca="1" si="199"/>
        <v>#REF!</v>
      </c>
      <c r="H518" s="110" t="e">
        <f t="shared" ca="1" si="200"/>
        <v>#REF!</v>
      </c>
      <c r="I518" s="112" t="e">
        <f t="shared" ca="1" si="201"/>
        <v>#REF!</v>
      </c>
      <c r="J518" s="110" t="s">
        <v>301</v>
      </c>
      <c r="K518" s="119">
        <v>26</v>
      </c>
    </row>
    <row r="519" spans="2:11" x14ac:dyDescent="0.35">
      <c r="B519" s="113" t="s">
        <v>281</v>
      </c>
      <c r="C519" s="110">
        <v>17</v>
      </c>
      <c r="D519" s="110" t="e">
        <f t="shared" ca="1" si="196"/>
        <v>#REF!</v>
      </c>
      <c r="E519" s="110" t="e">
        <f t="shared" ca="1" si="197"/>
        <v>#REF!</v>
      </c>
      <c r="F519" s="110" t="e">
        <f t="shared" ca="1" si="198"/>
        <v>#REF!</v>
      </c>
      <c r="G519" s="110" t="e">
        <f t="shared" ca="1" si="199"/>
        <v>#REF!</v>
      </c>
      <c r="H519" s="110" t="e">
        <f t="shared" ca="1" si="200"/>
        <v>#REF!</v>
      </c>
      <c r="I519" s="112" t="e">
        <f t="shared" ca="1" si="201"/>
        <v>#REF!</v>
      </c>
      <c r="J519" s="110" t="s">
        <v>302</v>
      </c>
      <c r="K519" s="119">
        <v>26</v>
      </c>
    </row>
    <row r="520" spans="2:11" x14ac:dyDescent="0.35">
      <c r="B520" s="113" t="s">
        <v>281</v>
      </c>
      <c r="C520" s="110">
        <v>18</v>
      </c>
      <c r="D520" s="110" t="e">
        <f t="shared" ca="1" si="196"/>
        <v>#REF!</v>
      </c>
      <c r="E520" s="110" t="e">
        <f t="shared" ca="1" si="197"/>
        <v>#REF!</v>
      </c>
      <c r="F520" s="110" t="e">
        <f t="shared" ca="1" si="198"/>
        <v>#REF!</v>
      </c>
      <c r="G520" s="110" t="e">
        <f t="shared" ca="1" si="199"/>
        <v>#REF!</v>
      </c>
      <c r="H520" s="110" t="e">
        <f t="shared" ca="1" si="200"/>
        <v>#REF!</v>
      </c>
      <c r="I520" s="112" t="e">
        <f t="shared" ca="1" si="201"/>
        <v>#REF!</v>
      </c>
      <c r="J520" s="110" t="s">
        <v>303</v>
      </c>
      <c r="K520" s="119">
        <v>26</v>
      </c>
    </row>
    <row r="521" spans="2:11" x14ac:dyDescent="0.35">
      <c r="B521" s="113" t="s">
        <v>281</v>
      </c>
      <c r="C521" s="110">
        <v>19</v>
      </c>
      <c r="D521" s="110" t="e">
        <f t="shared" ca="1" si="196"/>
        <v>#REF!</v>
      </c>
      <c r="E521" s="110" t="e">
        <f t="shared" ca="1" si="197"/>
        <v>#REF!</v>
      </c>
      <c r="F521" s="110" t="e">
        <f t="shared" ca="1" si="198"/>
        <v>#REF!</v>
      </c>
      <c r="G521" s="110" t="e">
        <f t="shared" ca="1" si="199"/>
        <v>#REF!</v>
      </c>
      <c r="H521" s="110" t="e">
        <f t="shared" ca="1" si="200"/>
        <v>#REF!</v>
      </c>
      <c r="I521" s="112" t="e">
        <f t="shared" ca="1" si="201"/>
        <v>#REF!</v>
      </c>
      <c r="J521" s="110" t="s">
        <v>304</v>
      </c>
      <c r="K521" s="119">
        <v>26</v>
      </c>
    </row>
    <row r="522" spans="2:11" x14ac:dyDescent="0.35">
      <c r="B522" s="113" t="s">
        <v>281</v>
      </c>
      <c r="C522" s="110">
        <v>20</v>
      </c>
      <c r="D522" s="110" t="e">
        <f t="shared" ca="1" si="196"/>
        <v>#REF!</v>
      </c>
      <c r="E522" s="110" t="e">
        <f t="shared" ca="1" si="197"/>
        <v>#REF!</v>
      </c>
      <c r="F522" s="110" t="e">
        <f t="shared" ca="1" si="198"/>
        <v>#REF!</v>
      </c>
      <c r="G522" s="110" t="e">
        <f t="shared" ca="1" si="199"/>
        <v>#REF!</v>
      </c>
      <c r="H522" s="110" t="e">
        <f t="shared" ca="1" si="200"/>
        <v>#REF!</v>
      </c>
      <c r="I522" s="112" t="e">
        <f t="shared" ca="1" si="201"/>
        <v>#REF!</v>
      </c>
      <c r="J522" s="110" t="s">
        <v>305</v>
      </c>
      <c r="K522" s="119">
        <v>26</v>
      </c>
    </row>
    <row r="523" spans="2:11" x14ac:dyDescent="0.35">
      <c r="B523" s="113" t="s">
        <v>285</v>
      </c>
      <c r="C523" s="114">
        <v>1</v>
      </c>
      <c r="D523" s="114" t="e">
        <f ca="1">COUNTIF(INDIRECT("'"&amp;$B523&amp;"'!"&amp;$J523),"Significant Positive")</f>
        <v>#REF!</v>
      </c>
      <c r="E523" s="114" t="e">
        <f ca="1">COUNTIF(INDIRECT("'"&amp;$B523&amp;"'!"&amp;$J523),"Significant Negative")</f>
        <v>#REF!</v>
      </c>
      <c r="F523" s="114" t="e">
        <f ca="1">COUNTIF(INDIRECT("'"&amp;$B523&amp;"'!"&amp;$J523),"Minor Positive")</f>
        <v>#REF!</v>
      </c>
      <c r="G523" s="114" t="e">
        <f ca="1">COUNTIF(INDIRECT("'"&amp;$B523&amp;"'!"&amp;$J523),"Minor Negative")</f>
        <v>#REF!</v>
      </c>
      <c r="H523" s="114" t="e">
        <f ca="1">COUNTIF(INDIRECT("'"&amp;$B523&amp;"'!"&amp;$J523),"Neutral")</f>
        <v>#REF!</v>
      </c>
      <c r="I523" s="115" t="e">
        <f ca="1">COUNTIF(INDIRECT("'"&amp;$B523&amp;"'!"&amp;$J523),"Uncertain")</f>
        <v>#REF!</v>
      </c>
      <c r="J523" s="110" t="s">
        <v>309</v>
      </c>
      <c r="K523" s="119">
        <v>27</v>
      </c>
    </row>
    <row r="524" spans="2:11" x14ac:dyDescent="0.35">
      <c r="B524" s="113" t="s">
        <v>285</v>
      </c>
      <c r="C524" s="110">
        <v>2</v>
      </c>
      <c r="D524" s="110" t="e">
        <f t="shared" ref="D524:D537" ca="1" si="202">COUNTIF(INDIRECT("'"&amp;$B524&amp;"'!"&amp;$J524),"Significant Positive")</f>
        <v>#REF!</v>
      </c>
      <c r="E524" s="110" t="e">
        <f t="shared" ref="E524:E537" ca="1" si="203">COUNTIF(INDIRECT("'"&amp;$B524&amp;"'!"&amp;$J524),"Significant Negative")</f>
        <v>#REF!</v>
      </c>
      <c r="F524" s="110" t="e">
        <f t="shared" ref="F524:F537" ca="1" si="204">COUNTIF(INDIRECT("'"&amp;$B524&amp;"'!"&amp;$J524),"Minor Positive")</f>
        <v>#REF!</v>
      </c>
      <c r="G524" s="110" t="e">
        <f t="shared" ref="G524:G537" ca="1" si="205">COUNTIF(INDIRECT("'"&amp;$B524&amp;"'!"&amp;$J524),"Minor Negative")</f>
        <v>#REF!</v>
      </c>
      <c r="H524" s="110" t="e">
        <f t="shared" ref="H524:H537" ca="1" si="206">COUNTIF(INDIRECT("'"&amp;$B524&amp;"'!"&amp;$J524),"Neutral")</f>
        <v>#REF!</v>
      </c>
      <c r="I524" s="112" t="e">
        <f t="shared" ref="I524:I537" ca="1" si="207">COUNTIF(INDIRECT("'"&amp;$B524&amp;"'!"&amp;$J524),"Uncertain")</f>
        <v>#REF!</v>
      </c>
      <c r="J524" s="110" t="s">
        <v>310</v>
      </c>
      <c r="K524" s="119">
        <v>27</v>
      </c>
    </row>
    <row r="525" spans="2:11" x14ac:dyDescent="0.35">
      <c r="B525" s="113" t="s">
        <v>285</v>
      </c>
      <c r="C525" s="110">
        <v>3</v>
      </c>
      <c r="D525" s="110" t="e">
        <f t="shared" ca="1" si="202"/>
        <v>#REF!</v>
      </c>
      <c r="E525" s="110" t="e">
        <f t="shared" ca="1" si="203"/>
        <v>#REF!</v>
      </c>
      <c r="F525" s="110" t="e">
        <f t="shared" ca="1" si="204"/>
        <v>#REF!</v>
      </c>
      <c r="G525" s="110" t="e">
        <f t="shared" ca="1" si="205"/>
        <v>#REF!</v>
      </c>
      <c r="H525" s="110" t="e">
        <f t="shared" ca="1" si="206"/>
        <v>#REF!</v>
      </c>
      <c r="I525" s="112" t="e">
        <f t="shared" ca="1" si="207"/>
        <v>#REF!</v>
      </c>
      <c r="J525" s="110" t="s">
        <v>311</v>
      </c>
      <c r="K525" s="119">
        <v>27</v>
      </c>
    </row>
    <row r="526" spans="2:11" x14ac:dyDescent="0.35">
      <c r="B526" s="113" t="s">
        <v>285</v>
      </c>
      <c r="C526" s="110">
        <v>4</v>
      </c>
      <c r="D526" s="110" t="e">
        <f t="shared" ca="1" si="202"/>
        <v>#REF!</v>
      </c>
      <c r="E526" s="110" t="e">
        <f t="shared" ca="1" si="203"/>
        <v>#REF!</v>
      </c>
      <c r="F526" s="110" t="e">
        <f t="shared" ca="1" si="204"/>
        <v>#REF!</v>
      </c>
      <c r="G526" s="110" t="e">
        <f t="shared" ca="1" si="205"/>
        <v>#REF!</v>
      </c>
      <c r="H526" s="110" t="e">
        <f t="shared" ca="1" si="206"/>
        <v>#REF!</v>
      </c>
      <c r="I526" s="112" t="e">
        <f t="shared" ca="1" si="207"/>
        <v>#REF!</v>
      </c>
      <c r="J526" s="110" t="s">
        <v>312</v>
      </c>
      <c r="K526" s="119">
        <v>27</v>
      </c>
    </row>
    <row r="527" spans="2:11" x14ac:dyDescent="0.35">
      <c r="B527" s="113" t="s">
        <v>285</v>
      </c>
      <c r="C527" s="110">
        <v>5</v>
      </c>
      <c r="D527" s="110" t="e">
        <f t="shared" ca="1" si="202"/>
        <v>#REF!</v>
      </c>
      <c r="E527" s="110" t="e">
        <f t="shared" ca="1" si="203"/>
        <v>#REF!</v>
      </c>
      <c r="F527" s="110" t="e">
        <f t="shared" ca="1" si="204"/>
        <v>#REF!</v>
      </c>
      <c r="G527" s="110" t="e">
        <f t="shared" ca="1" si="205"/>
        <v>#REF!</v>
      </c>
      <c r="H527" s="110" t="e">
        <f t="shared" ca="1" si="206"/>
        <v>#REF!</v>
      </c>
      <c r="I527" s="112" t="e">
        <f t="shared" ca="1" si="207"/>
        <v>#REF!</v>
      </c>
      <c r="J527" s="110" t="s">
        <v>290</v>
      </c>
      <c r="K527" s="119">
        <v>27</v>
      </c>
    </row>
    <row r="528" spans="2:11" x14ac:dyDescent="0.35">
      <c r="B528" s="113" t="s">
        <v>285</v>
      </c>
      <c r="C528" s="110">
        <v>6</v>
      </c>
      <c r="D528" s="110" t="e">
        <f t="shared" ca="1" si="202"/>
        <v>#REF!</v>
      </c>
      <c r="E528" s="110" t="e">
        <f t="shared" ca="1" si="203"/>
        <v>#REF!</v>
      </c>
      <c r="F528" s="110" t="e">
        <f t="shared" ca="1" si="204"/>
        <v>#REF!</v>
      </c>
      <c r="G528" s="110" t="e">
        <f t="shared" ca="1" si="205"/>
        <v>#REF!</v>
      </c>
      <c r="H528" s="110" t="e">
        <f t="shared" ca="1" si="206"/>
        <v>#REF!</v>
      </c>
      <c r="I528" s="112" t="e">
        <f t="shared" ca="1" si="207"/>
        <v>#REF!</v>
      </c>
      <c r="J528" s="110" t="s">
        <v>291</v>
      </c>
      <c r="K528" s="119">
        <v>27</v>
      </c>
    </row>
    <row r="529" spans="2:11" x14ac:dyDescent="0.35">
      <c r="B529" s="113" t="s">
        <v>285</v>
      </c>
      <c r="C529" s="110">
        <v>7</v>
      </c>
      <c r="D529" s="110" t="e">
        <f t="shared" ca="1" si="202"/>
        <v>#REF!</v>
      </c>
      <c r="E529" s="110" t="e">
        <f t="shared" ca="1" si="203"/>
        <v>#REF!</v>
      </c>
      <c r="F529" s="110" t="e">
        <f t="shared" ca="1" si="204"/>
        <v>#REF!</v>
      </c>
      <c r="G529" s="110" t="e">
        <f t="shared" ca="1" si="205"/>
        <v>#REF!</v>
      </c>
      <c r="H529" s="110" t="e">
        <f t="shared" ca="1" si="206"/>
        <v>#REF!</v>
      </c>
      <c r="I529" s="112" t="e">
        <f t="shared" ca="1" si="207"/>
        <v>#REF!</v>
      </c>
      <c r="J529" s="110" t="s">
        <v>292</v>
      </c>
      <c r="K529" s="119">
        <v>27</v>
      </c>
    </row>
    <row r="530" spans="2:11" x14ac:dyDescent="0.35">
      <c r="B530" s="113" t="s">
        <v>285</v>
      </c>
      <c r="C530" s="110">
        <v>8</v>
      </c>
      <c r="D530" s="110" t="e">
        <f t="shared" ca="1" si="202"/>
        <v>#REF!</v>
      </c>
      <c r="E530" s="110" t="e">
        <f t="shared" ca="1" si="203"/>
        <v>#REF!</v>
      </c>
      <c r="F530" s="110" t="e">
        <f t="shared" ca="1" si="204"/>
        <v>#REF!</v>
      </c>
      <c r="G530" s="110" t="e">
        <f t="shared" ca="1" si="205"/>
        <v>#REF!</v>
      </c>
      <c r="H530" s="110" t="e">
        <f t="shared" ca="1" si="206"/>
        <v>#REF!</v>
      </c>
      <c r="I530" s="112" t="e">
        <f t="shared" ca="1" si="207"/>
        <v>#REF!</v>
      </c>
      <c r="J530" s="110" t="s">
        <v>293</v>
      </c>
      <c r="K530" s="119">
        <v>27</v>
      </c>
    </row>
    <row r="531" spans="2:11" x14ac:dyDescent="0.35">
      <c r="B531" s="113" t="s">
        <v>285</v>
      </c>
      <c r="C531" s="110">
        <v>9</v>
      </c>
      <c r="D531" s="110" t="e">
        <f t="shared" ca="1" si="202"/>
        <v>#REF!</v>
      </c>
      <c r="E531" s="110" t="e">
        <f t="shared" ca="1" si="203"/>
        <v>#REF!</v>
      </c>
      <c r="F531" s="110" t="e">
        <f t="shared" ca="1" si="204"/>
        <v>#REF!</v>
      </c>
      <c r="G531" s="110" t="e">
        <f t="shared" ca="1" si="205"/>
        <v>#REF!</v>
      </c>
      <c r="H531" s="110" t="e">
        <f t="shared" ca="1" si="206"/>
        <v>#REF!</v>
      </c>
      <c r="I531" s="112" t="e">
        <f t="shared" ca="1" si="207"/>
        <v>#REF!</v>
      </c>
      <c r="J531" s="110" t="s">
        <v>294</v>
      </c>
      <c r="K531" s="119">
        <v>27</v>
      </c>
    </row>
    <row r="532" spans="2:11" x14ac:dyDescent="0.35">
      <c r="B532" s="113" t="s">
        <v>285</v>
      </c>
      <c r="C532" s="110">
        <v>10</v>
      </c>
      <c r="D532" s="110" t="e">
        <f t="shared" ca="1" si="202"/>
        <v>#REF!</v>
      </c>
      <c r="E532" s="110" t="e">
        <f t="shared" ca="1" si="203"/>
        <v>#REF!</v>
      </c>
      <c r="F532" s="110" t="e">
        <f t="shared" ca="1" si="204"/>
        <v>#REF!</v>
      </c>
      <c r="G532" s="110" t="e">
        <f t="shared" ca="1" si="205"/>
        <v>#REF!</v>
      </c>
      <c r="H532" s="110" t="e">
        <f t="shared" ca="1" si="206"/>
        <v>#REF!</v>
      </c>
      <c r="I532" s="112" t="e">
        <f t="shared" ca="1" si="207"/>
        <v>#REF!</v>
      </c>
      <c r="J532" s="110" t="s">
        <v>295</v>
      </c>
      <c r="K532" s="119">
        <v>27</v>
      </c>
    </row>
    <row r="533" spans="2:11" x14ac:dyDescent="0.35">
      <c r="B533" s="113" t="s">
        <v>285</v>
      </c>
      <c r="C533" s="110">
        <v>11</v>
      </c>
      <c r="D533" s="110" t="e">
        <f t="shared" ca="1" si="202"/>
        <v>#REF!</v>
      </c>
      <c r="E533" s="110" t="e">
        <f t="shared" ca="1" si="203"/>
        <v>#REF!</v>
      </c>
      <c r="F533" s="110" t="e">
        <f t="shared" ca="1" si="204"/>
        <v>#REF!</v>
      </c>
      <c r="G533" s="110" t="e">
        <f t="shared" ca="1" si="205"/>
        <v>#REF!</v>
      </c>
      <c r="H533" s="110" t="e">
        <f t="shared" ca="1" si="206"/>
        <v>#REF!</v>
      </c>
      <c r="I533" s="112" t="e">
        <f t="shared" ca="1" si="207"/>
        <v>#REF!</v>
      </c>
      <c r="J533" s="110" t="s">
        <v>296</v>
      </c>
      <c r="K533" s="119">
        <v>27</v>
      </c>
    </row>
    <row r="534" spans="2:11" x14ac:dyDescent="0.35">
      <c r="B534" s="113" t="s">
        <v>285</v>
      </c>
      <c r="C534" s="110">
        <v>12</v>
      </c>
      <c r="D534" s="110" t="e">
        <f t="shared" ca="1" si="202"/>
        <v>#REF!</v>
      </c>
      <c r="E534" s="110" t="e">
        <f t="shared" ca="1" si="203"/>
        <v>#REF!</v>
      </c>
      <c r="F534" s="110" t="e">
        <f t="shared" ca="1" si="204"/>
        <v>#REF!</v>
      </c>
      <c r="G534" s="110" t="e">
        <f t="shared" ca="1" si="205"/>
        <v>#REF!</v>
      </c>
      <c r="H534" s="110" t="e">
        <f t="shared" ca="1" si="206"/>
        <v>#REF!</v>
      </c>
      <c r="I534" s="112" t="e">
        <f t="shared" ca="1" si="207"/>
        <v>#REF!</v>
      </c>
      <c r="J534" s="110" t="s">
        <v>297</v>
      </c>
      <c r="K534" s="119">
        <v>27</v>
      </c>
    </row>
    <row r="535" spans="2:11" x14ac:dyDescent="0.35">
      <c r="B535" s="113" t="s">
        <v>285</v>
      </c>
      <c r="C535" s="110">
        <v>13</v>
      </c>
      <c r="D535" s="110" t="e">
        <f t="shared" ca="1" si="202"/>
        <v>#REF!</v>
      </c>
      <c r="E535" s="110" t="e">
        <f t="shared" ca="1" si="203"/>
        <v>#REF!</v>
      </c>
      <c r="F535" s="110" t="e">
        <f t="shared" ca="1" si="204"/>
        <v>#REF!</v>
      </c>
      <c r="G535" s="110" t="e">
        <f t="shared" ca="1" si="205"/>
        <v>#REF!</v>
      </c>
      <c r="H535" s="110" t="e">
        <f t="shared" ca="1" si="206"/>
        <v>#REF!</v>
      </c>
      <c r="I535" s="112" t="e">
        <f t="shared" ca="1" si="207"/>
        <v>#REF!</v>
      </c>
      <c r="J535" s="110" t="s">
        <v>298</v>
      </c>
      <c r="K535" s="119">
        <v>27</v>
      </c>
    </row>
    <row r="536" spans="2:11" x14ac:dyDescent="0.35">
      <c r="B536" s="113" t="s">
        <v>285</v>
      </c>
      <c r="C536" s="110">
        <v>14</v>
      </c>
      <c r="D536" s="110" t="e">
        <f t="shared" ca="1" si="202"/>
        <v>#REF!</v>
      </c>
      <c r="E536" s="110" t="e">
        <f t="shared" ca="1" si="203"/>
        <v>#REF!</v>
      </c>
      <c r="F536" s="110" t="e">
        <f t="shared" ca="1" si="204"/>
        <v>#REF!</v>
      </c>
      <c r="G536" s="110" t="e">
        <f t="shared" ca="1" si="205"/>
        <v>#REF!</v>
      </c>
      <c r="H536" s="110" t="e">
        <f t="shared" ca="1" si="206"/>
        <v>#REF!</v>
      </c>
      <c r="I536" s="112" t="e">
        <f t="shared" ca="1" si="207"/>
        <v>#REF!</v>
      </c>
      <c r="J536" s="110" t="s">
        <v>299</v>
      </c>
      <c r="K536" s="119">
        <v>27</v>
      </c>
    </row>
    <row r="537" spans="2:11" x14ac:dyDescent="0.35">
      <c r="B537" s="113" t="s">
        <v>285</v>
      </c>
      <c r="C537" s="110">
        <v>15</v>
      </c>
      <c r="D537" s="110" t="e">
        <f t="shared" ca="1" si="202"/>
        <v>#REF!</v>
      </c>
      <c r="E537" s="110" t="e">
        <f t="shared" ca="1" si="203"/>
        <v>#REF!</v>
      </c>
      <c r="F537" s="110" t="e">
        <f t="shared" ca="1" si="204"/>
        <v>#REF!</v>
      </c>
      <c r="G537" s="110" t="e">
        <f t="shared" ca="1" si="205"/>
        <v>#REF!</v>
      </c>
      <c r="H537" s="110" t="e">
        <f t="shared" ca="1" si="206"/>
        <v>#REF!</v>
      </c>
      <c r="I537" s="112" t="e">
        <f t="shared" ca="1" si="207"/>
        <v>#REF!</v>
      </c>
      <c r="J537" s="110" t="s">
        <v>300</v>
      </c>
      <c r="K537" s="119">
        <v>27</v>
      </c>
    </row>
    <row r="538" spans="2:11" x14ac:dyDescent="0.35">
      <c r="B538" s="113" t="s">
        <v>285</v>
      </c>
      <c r="C538" s="110">
        <v>16</v>
      </c>
      <c r="D538" s="110" t="e">
        <f t="shared" ref="D538:D542" ca="1" si="208">COUNTIF(INDIRECT("'"&amp;$B538&amp;"'!"&amp;$J538),"Significant Positive")</f>
        <v>#REF!</v>
      </c>
      <c r="E538" s="110" t="e">
        <f t="shared" ref="E538:E542" ca="1" si="209">COUNTIF(INDIRECT("'"&amp;$B538&amp;"'!"&amp;$J538),"Significant Negative")</f>
        <v>#REF!</v>
      </c>
      <c r="F538" s="110" t="e">
        <f t="shared" ref="F538:F542" ca="1" si="210">COUNTIF(INDIRECT("'"&amp;$B538&amp;"'!"&amp;$J538),"Minor Positive")</f>
        <v>#REF!</v>
      </c>
      <c r="G538" s="110" t="e">
        <f t="shared" ref="G538:G542" ca="1" si="211">COUNTIF(INDIRECT("'"&amp;$B538&amp;"'!"&amp;$J538),"Minor Negative")</f>
        <v>#REF!</v>
      </c>
      <c r="H538" s="110" t="e">
        <f t="shared" ref="H538:H542" ca="1" si="212">COUNTIF(INDIRECT("'"&amp;$B538&amp;"'!"&amp;$J538),"Neutral")</f>
        <v>#REF!</v>
      </c>
      <c r="I538" s="112" t="e">
        <f t="shared" ref="I538:I542" ca="1" si="213">COUNTIF(INDIRECT("'"&amp;$B538&amp;"'!"&amp;$J538),"Uncertain")</f>
        <v>#REF!</v>
      </c>
      <c r="J538" s="110" t="s">
        <v>301</v>
      </c>
      <c r="K538" s="119">
        <v>27</v>
      </c>
    </row>
    <row r="539" spans="2:11" x14ac:dyDescent="0.35">
      <c r="B539" s="113" t="s">
        <v>285</v>
      </c>
      <c r="C539" s="110">
        <v>17</v>
      </c>
      <c r="D539" s="110" t="e">
        <f t="shared" ca="1" si="208"/>
        <v>#REF!</v>
      </c>
      <c r="E539" s="110" t="e">
        <f t="shared" ca="1" si="209"/>
        <v>#REF!</v>
      </c>
      <c r="F539" s="110" t="e">
        <f t="shared" ca="1" si="210"/>
        <v>#REF!</v>
      </c>
      <c r="G539" s="110" t="e">
        <f t="shared" ca="1" si="211"/>
        <v>#REF!</v>
      </c>
      <c r="H539" s="110" t="e">
        <f t="shared" ca="1" si="212"/>
        <v>#REF!</v>
      </c>
      <c r="I539" s="112" t="e">
        <f t="shared" ca="1" si="213"/>
        <v>#REF!</v>
      </c>
      <c r="J539" s="110" t="s">
        <v>302</v>
      </c>
      <c r="K539" s="119">
        <v>27</v>
      </c>
    </row>
    <row r="540" spans="2:11" x14ac:dyDescent="0.35">
      <c r="B540" s="113" t="s">
        <v>285</v>
      </c>
      <c r="C540" s="110">
        <v>18</v>
      </c>
      <c r="D540" s="110" t="e">
        <f t="shared" ca="1" si="208"/>
        <v>#REF!</v>
      </c>
      <c r="E540" s="110" t="e">
        <f t="shared" ca="1" si="209"/>
        <v>#REF!</v>
      </c>
      <c r="F540" s="110" t="e">
        <f t="shared" ca="1" si="210"/>
        <v>#REF!</v>
      </c>
      <c r="G540" s="110" t="e">
        <f t="shared" ca="1" si="211"/>
        <v>#REF!</v>
      </c>
      <c r="H540" s="110" t="e">
        <f t="shared" ca="1" si="212"/>
        <v>#REF!</v>
      </c>
      <c r="I540" s="112" t="e">
        <f t="shared" ca="1" si="213"/>
        <v>#REF!</v>
      </c>
      <c r="J540" s="110" t="s">
        <v>303</v>
      </c>
      <c r="K540" s="119">
        <v>27</v>
      </c>
    </row>
    <row r="541" spans="2:11" x14ac:dyDescent="0.35">
      <c r="B541" s="113" t="s">
        <v>285</v>
      </c>
      <c r="C541" s="110">
        <v>19</v>
      </c>
      <c r="D541" s="110" t="e">
        <f t="shared" ca="1" si="208"/>
        <v>#REF!</v>
      </c>
      <c r="E541" s="110" t="e">
        <f t="shared" ca="1" si="209"/>
        <v>#REF!</v>
      </c>
      <c r="F541" s="110" t="e">
        <f t="shared" ca="1" si="210"/>
        <v>#REF!</v>
      </c>
      <c r="G541" s="110" t="e">
        <f t="shared" ca="1" si="211"/>
        <v>#REF!</v>
      </c>
      <c r="H541" s="110" t="e">
        <f t="shared" ca="1" si="212"/>
        <v>#REF!</v>
      </c>
      <c r="I541" s="112" t="e">
        <f t="shared" ca="1" si="213"/>
        <v>#REF!</v>
      </c>
      <c r="J541" s="110" t="s">
        <v>304</v>
      </c>
      <c r="K541" s="119">
        <v>27</v>
      </c>
    </row>
    <row r="542" spans="2:11" x14ac:dyDescent="0.35">
      <c r="B542" s="113" t="s">
        <v>285</v>
      </c>
      <c r="C542" s="110">
        <v>20</v>
      </c>
      <c r="D542" s="110" t="e">
        <f t="shared" ca="1" si="208"/>
        <v>#REF!</v>
      </c>
      <c r="E542" s="110" t="e">
        <f t="shared" ca="1" si="209"/>
        <v>#REF!</v>
      </c>
      <c r="F542" s="110" t="e">
        <f t="shared" ca="1" si="210"/>
        <v>#REF!</v>
      </c>
      <c r="G542" s="110" t="e">
        <f t="shared" ca="1" si="211"/>
        <v>#REF!</v>
      </c>
      <c r="H542" s="110" t="e">
        <f t="shared" ca="1" si="212"/>
        <v>#REF!</v>
      </c>
      <c r="I542" s="112" t="e">
        <f t="shared" ca="1" si="213"/>
        <v>#REF!</v>
      </c>
      <c r="J542" s="110" t="s">
        <v>305</v>
      </c>
      <c r="K542" s="119">
        <v>27</v>
      </c>
    </row>
    <row r="543" spans="2:11" x14ac:dyDescent="0.35">
      <c r="B543" s="113" t="s">
        <v>313</v>
      </c>
      <c r="C543" s="114">
        <v>1</v>
      </c>
      <c r="D543" s="114" t="e">
        <f ca="1">COUNTIF(INDIRECT("'"&amp;$B543&amp;"'!"&amp;$J543),"Significant Positive")</f>
        <v>#REF!</v>
      </c>
      <c r="E543" s="114" t="e">
        <f ca="1">COUNTIF(INDIRECT("'"&amp;$B543&amp;"'!"&amp;$J543),"Significant Negative")</f>
        <v>#REF!</v>
      </c>
      <c r="F543" s="114" t="e">
        <f ca="1">COUNTIF(INDIRECT("'"&amp;$B543&amp;"'!"&amp;$J543),"Minor Positive")</f>
        <v>#REF!</v>
      </c>
      <c r="G543" s="114" t="e">
        <f ca="1">COUNTIF(INDIRECT("'"&amp;$B543&amp;"'!"&amp;$J543),"Minor Negative")</f>
        <v>#REF!</v>
      </c>
      <c r="H543" s="114" t="e">
        <f ca="1">COUNTIF(INDIRECT("'"&amp;$B543&amp;"'!"&amp;$J543),"Neutral")</f>
        <v>#REF!</v>
      </c>
      <c r="I543" s="115" t="e">
        <f ca="1">COUNTIF(INDIRECT("'"&amp;$B543&amp;"'!"&amp;$J543),"Uncertain")</f>
        <v>#REF!</v>
      </c>
      <c r="J543" s="110" t="s">
        <v>309</v>
      </c>
      <c r="K543" s="119">
        <v>28</v>
      </c>
    </row>
    <row r="544" spans="2:11" x14ac:dyDescent="0.35">
      <c r="B544" s="113" t="s">
        <v>313</v>
      </c>
      <c r="C544" s="110">
        <v>2</v>
      </c>
      <c r="D544" s="110" t="e">
        <f t="shared" ref="D544:D556" ca="1" si="214">COUNTIF(INDIRECT("'"&amp;$B544&amp;"'!"&amp;$J544),"Significant Positive")</f>
        <v>#REF!</v>
      </c>
      <c r="E544" s="110" t="e">
        <f t="shared" ref="E544:E556" ca="1" si="215">COUNTIF(INDIRECT("'"&amp;$B544&amp;"'!"&amp;$J544),"Significant Negative")</f>
        <v>#REF!</v>
      </c>
      <c r="F544" s="110" t="e">
        <f t="shared" ref="F544:F556" ca="1" si="216">COUNTIF(INDIRECT("'"&amp;$B544&amp;"'!"&amp;$J544),"Minor Positive")</f>
        <v>#REF!</v>
      </c>
      <c r="G544" s="110" t="e">
        <f t="shared" ref="G544:G556" ca="1" si="217">COUNTIF(INDIRECT("'"&amp;$B544&amp;"'!"&amp;$J544),"Minor Negative")</f>
        <v>#REF!</v>
      </c>
      <c r="H544" s="110" t="e">
        <f t="shared" ref="H544:H556" ca="1" si="218">COUNTIF(INDIRECT("'"&amp;$B544&amp;"'!"&amp;$J544),"Neutral")</f>
        <v>#REF!</v>
      </c>
      <c r="I544" s="112" t="e">
        <f t="shared" ref="I544:I556" ca="1" si="219">COUNTIF(INDIRECT("'"&amp;$B544&amp;"'!"&amp;$J544),"Uncertain")</f>
        <v>#REF!</v>
      </c>
      <c r="J544" s="110" t="s">
        <v>310</v>
      </c>
      <c r="K544" s="119">
        <v>28</v>
      </c>
    </row>
    <row r="545" spans="2:11" x14ac:dyDescent="0.35">
      <c r="B545" s="113" t="s">
        <v>313</v>
      </c>
      <c r="C545" s="110">
        <v>3</v>
      </c>
      <c r="D545" s="110" t="e">
        <f t="shared" ca="1" si="214"/>
        <v>#REF!</v>
      </c>
      <c r="E545" s="110" t="e">
        <f t="shared" ca="1" si="215"/>
        <v>#REF!</v>
      </c>
      <c r="F545" s="110" t="e">
        <f t="shared" ca="1" si="216"/>
        <v>#REF!</v>
      </c>
      <c r="G545" s="110" t="e">
        <f t="shared" ca="1" si="217"/>
        <v>#REF!</v>
      </c>
      <c r="H545" s="110" t="e">
        <f t="shared" ca="1" si="218"/>
        <v>#REF!</v>
      </c>
      <c r="I545" s="112" t="e">
        <f t="shared" ca="1" si="219"/>
        <v>#REF!</v>
      </c>
      <c r="J545" s="110" t="s">
        <v>311</v>
      </c>
      <c r="K545" s="119">
        <v>28</v>
      </c>
    </row>
    <row r="546" spans="2:11" x14ac:dyDescent="0.35">
      <c r="B546" s="113" t="s">
        <v>313</v>
      </c>
      <c r="C546" s="110">
        <v>4</v>
      </c>
      <c r="D546" s="110" t="e">
        <f t="shared" ca="1" si="214"/>
        <v>#REF!</v>
      </c>
      <c r="E546" s="110" t="e">
        <f t="shared" ca="1" si="215"/>
        <v>#REF!</v>
      </c>
      <c r="F546" s="110" t="e">
        <f t="shared" ca="1" si="216"/>
        <v>#REF!</v>
      </c>
      <c r="G546" s="110" t="e">
        <f t="shared" ca="1" si="217"/>
        <v>#REF!</v>
      </c>
      <c r="H546" s="110" t="e">
        <f t="shared" ca="1" si="218"/>
        <v>#REF!</v>
      </c>
      <c r="I546" s="112" t="e">
        <f t="shared" ca="1" si="219"/>
        <v>#REF!</v>
      </c>
      <c r="J546" s="110" t="s">
        <v>312</v>
      </c>
      <c r="K546" s="119">
        <v>28</v>
      </c>
    </row>
    <row r="547" spans="2:11" x14ac:dyDescent="0.35">
      <c r="B547" s="113" t="s">
        <v>313</v>
      </c>
      <c r="C547" s="110">
        <v>5</v>
      </c>
      <c r="D547" s="110" t="e">
        <f t="shared" ca="1" si="214"/>
        <v>#REF!</v>
      </c>
      <c r="E547" s="110" t="e">
        <f t="shared" ca="1" si="215"/>
        <v>#REF!</v>
      </c>
      <c r="F547" s="110" t="e">
        <f t="shared" ca="1" si="216"/>
        <v>#REF!</v>
      </c>
      <c r="G547" s="110" t="e">
        <f t="shared" ca="1" si="217"/>
        <v>#REF!</v>
      </c>
      <c r="H547" s="110" t="e">
        <f t="shared" ca="1" si="218"/>
        <v>#REF!</v>
      </c>
      <c r="I547" s="112" t="e">
        <f t="shared" ca="1" si="219"/>
        <v>#REF!</v>
      </c>
      <c r="J547" s="110" t="s">
        <v>290</v>
      </c>
      <c r="K547" s="119">
        <v>28</v>
      </c>
    </row>
    <row r="548" spans="2:11" x14ac:dyDescent="0.35">
      <c r="B548" s="113" t="s">
        <v>313</v>
      </c>
      <c r="C548" s="110">
        <v>6</v>
      </c>
      <c r="D548" s="110" t="e">
        <f t="shared" ca="1" si="214"/>
        <v>#REF!</v>
      </c>
      <c r="E548" s="110" t="e">
        <f t="shared" ca="1" si="215"/>
        <v>#REF!</v>
      </c>
      <c r="F548" s="110" t="e">
        <f t="shared" ca="1" si="216"/>
        <v>#REF!</v>
      </c>
      <c r="G548" s="110" t="e">
        <f t="shared" ca="1" si="217"/>
        <v>#REF!</v>
      </c>
      <c r="H548" s="110" t="e">
        <f t="shared" ca="1" si="218"/>
        <v>#REF!</v>
      </c>
      <c r="I548" s="112" t="e">
        <f t="shared" ca="1" si="219"/>
        <v>#REF!</v>
      </c>
      <c r="J548" s="110" t="s">
        <v>291</v>
      </c>
      <c r="K548" s="119">
        <v>28</v>
      </c>
    </row>
    <row r="549" spans="2:11" x14ac:dyDescent="0.35">
      <c r="B549" s="113" t="s">
        <v>313</v>
      </c>
      <c r="C549" s="110">
        <v>7</v>
      </c>
      <c r="D549" s="110" t="e">
        <f t="shared" ca="1" si="214"/>
        <v>#REF!</v>
      </c>
      <c r="E549" s="110" t="e">
        <f t="shared" ca="1" si="215"/>
        <v>#REF!</v>
      </c>
      <c r="F549" s="110" t="e">
        <f t="shared" ca="1" si="216"/>
        <v>#REF!</v>
      </c>
      <c r="G549" s="110" t="e">
        <f t="shared" ca="1" si="217"/>
        <v>#REF!</v>
      </c>
      <c r="H549" s="110" t="e">
        <f t="shared" ca="1" si="218"/>
        <v>#REF!</v>
      </c>
      <c r="I549" s="112" t="e">
        <f t="shared" ca="1" si="219"/>
        <v>#REF!</v>
      </c>
      <c r="J549" s="110" t="s">
        <v>292</v>
      </c>
      <c r="K549" s="119">
        <v>28</v>
      </c>
    </row>
    <row r="550" spans="2:11" x14ac:dyDescent="0.35">
      <c r="B550" s="113" t="s">
        <v>313</v>
      </c>
      <c r="C550" s="110">
        <v>8</v>
      </c>
      <c r="D550" s="110" t="e">
        <f t="shared" ca="1" si="214"/>
        <v>#REF!</v>
      </c>
      <c r="E550" s="110" t="e">
        <f t="shared" ca="1" si="215"/>
        <v>#REF!</v>
      </c>
      <c r="F550" s="110" t="e">
        <f t="shared" ca="1" si="216"/>
        <v>#REF!</v>
      </c>
      <c r="G550" s="110" t="e">
        <f t="shared" ca="1" si="217"/>
        <v>#REF!</v>
      </c>
      <c r="H550" s="110" t="e">
        <f t="shared" ca="1" si="218"/>
        <v>#REF!</v>
      </c>
      <c r="I550" s="112" t="e">
        <f t="shared" ca="1" si="219"/>
        <v>#REF!</v>
      </c>
      <c r="J550" s="110" t="s">
        <v>293</v>
      </c>
      <c r="K550" s="119">
        <v>28</v>
      </c>
    </row>
    <row r="551" spans="2:11" x14ac:dyDescent="0.35">
      <c r="B551" s="113" t="s">
        <v>313</v>
      </c>
      <c r="C551" s="110">
        <v>9</v>
      </c>
      <c r="D551" s="110" t="e">
        <f t="shared" ca="1" si="214"/>
        <v>#REF!</v>
      </c>
      <c r="E551" s="110" t="e">
        <f t="shared" ca="1" si="215"/>
        <v>#REF!</v>
      </c>
      <c r="F551" s="110" t="e">
        <f t="shared" ca="1" si="216"/>
        <v>#REF!</v>
      </c>
      <c r="G551" s="110" t="e">
        <f t="shared" ca="1" si="217"/>
        <v>#REF!</v>
      </c>
      <c r="H551" s="110" t="e">
        <f t="shared" ca="1" si="218"/>
        <v>#REF!</v>
      </c>
      <c r="I551" s="112" t="e">
        <f t="shared" ca="1" si="219"/>
        <v>#REF!</v>
      </c>
      <c r="J551" s="110" t="s">
        <v>294</v>
      </c>
      <c r="K551" s="119">
        <v>28</v>
      </c>
    </row>
    <row r="552" spans="2:11" x14ac:dyDescent="0.35">
      <c r="B552" s="113" t="s">
        <v>313</v>
      </c>
      <c r="C552" s="110">
        <v>10</v>
      </c>
      <c r="D552" s="110" t="e">
        <f t="shared" ca="1" si="214"/>
        <v>#REF!</v>
      </c>
      <c r="E552" s="110" t="e">
        <f t="shared" ca="1" si="215"/>
        <v>#REF!</v>
      </c>
      <c r="F552" s="110" t="e">
        <f t="shared" ca="1" si="216"/>
        <v>#REF!</v>
      </c>
      <c r="G552" s="110" t="e">
        <f t="shared" ca="1" si="217"/>
        <v>#REF!</v>
      </c>
      <c r="H552" s="110" t="e">
        <f t="shared" ca="1" si="218"/>
        <v>#REF!</v>
      </c>
      <c r="I552" s="112" t="e">
        <f t="shared" ca="1" si="219"/>
        <v>#REF!</v>
      </c>
      <c r="J552" s="110" t="s">
        <v>295</v>
      </c>
      <c r="K552" s="119">
        <v>28</v>
      </c>
    </row>
    <row r="553" spans="2:11" x14ac:dyDescent="0.35">
      <c r="B553" s="113" t="s">
        <v>313</v>
      </c>
      <c r="C553" s="110">
        <v>11</v>
      </c>
      <c r="D553" s="110" t="e">
        <f t="shared" ca="1" si="214"/>
        <v>#REF!</v>
      </c>
      <c r="E553" s="110" t="e">
        <f t="shared" ca="1" si="215"/>
        <v>#REF!</v>
      </c>
      <c r="F553" s="110" t="e">
        <f t="shared" ca="1" si="216"/>
        <v>#REF!</v>
      </c>
      <c r="G553" s="110" t="e">
        <f t="shared" ca="1" si="217"/>
        <v>#REF!</v>
      </c>
      <c r="H553" s="110" t="e">
        <f t="shared" ca="1" si="218"/>
        <v>#REF!</v>
      </c>
      <c r="I553" s="112" t="e">
        <f t="shared" ca="1" si="219"/>
        <v>#REF!</v>
      </c>
      <c r="J553" s="110" t="s">
        <v>296</v>
      </c>
      <c r="K553" s="119">
        <v>28</v>
      </c>
    </row>
    <row r="554" spans="2:11" x14ac:dyDescent="0.35">
      <c r="B554" s="113" t="s">
        <v>313</v>
      </c>
      <c r="C554" s="110">
        <v>12</v>
      </c>
      <c r="D554" s="110" t="e">
        <f t="shared" ca="1" si="214"/>
        <v>#REF!</v>
      </c>
      <c r="E554" s="110" t="e">
        <f t="shared" ca="1" si="215"/>
        <v>#REF!</v>
      </c>
      <c r="F554" s="110" t="e">
        <f t="shared" ca="1" si="216"/>
        <v>#REF!</v>
      </c>
      <c r="G554" s="110" t="e">
        <f t="shared" ca="1" si="217"/>
        <v>#REF!</v>
      </c>
      <c r="H554" s="110" t="e">
        <f t="shared" ca="1" si="218"/>
        <v>#REF!</v>
      </c>
      <c r="I554" s="112" t="e">
        <f t="shared" ca="1" si="219"/>
        <v>#REF!</v>
      </c>
      <c r="J554" s="110" t="s">
        <v>297</v>
      </c>
      <c r="K554" s="119">
        <v>28</v>
      </c>
    </row>
    <row r="555" spans="2:11" x14ac:dyDescent="0.35">
      <c r="B555" s="113" t="s">
        <v>313</v>
      </c>
      <c r="C555" s="110">
        <v>13</v>
      </c>
      <c r="D555" s="110" t="e">
        <f t="shared" ca="1" si="214"/>
        <v>#REF!</v>
      </c>
      <c r="E555" s="110" t="e">
        <f t="shared" ca="1" si="215"/>
        <v>#REF!</v>
      </c>
      <c r="F555" s="110" t="e">
        <f t="shared" ca="1" si="216"/>
        <v>#REF!</v>
      </c>
      <c r="G555" s="110" t="e">
        <f t="shared" ca="1" si="217"/>
        <v>#REF!</v>
      </c>
      <c r="H555" s="110" t="e">
        <f t="shared" ca="1" si="218"/>
        <v>#REF!</v>
      </c>
      <c r="I555" s="112" t="e">
        <f t="shared" ca="1" si="219"/>
        <v>#REF!</v>
      </c>
      <c r="J555" s="110" t="s">
        <v>298</v>
      </c>
      <c r="K555" s="119">
        <v>28</v>
      </c>
    </row>
    <row r="556" spans="2:11" x14ac:dyDescent="0.35">
      <c r="B556" s="113" t="s">
        <v>313</v>
      </c>
      <c r="C556" s="110">
        <v>14</v>
      </c>
      <c r="D556" s="110" t="e">
        <f t="shared" ca="1" si="214"/>
        <v>#REF!</v>
      </c>
      <c r="E556" s="110" t="e">
        <f t="shared" ca="1" si="215"/>
        <v>#REF!</v>
      </c>
      <c r="F556" s="110" t="e">
        <f t="shared" ca="1" si="216"/>
        <v>#REF!</v>
      </c>
      <c r="G556" s="110" t="e">
        <f t="shared" ca="1" si="217"/>
        <v>#REF!</v>
      </c>
      <c r="H556" s="110" t="e">
        <f t="shared" ca="1" si="218"/>
        <v>#REF!</v>
      </c>
      <c r="I556" s="112" t="e">
        <f t="shared" ca="1" si="219"/>
        <v>#REF!</v>
      </c>
      <c r="J556" s="110" t="s">
        <v>299</v>
      </c>
      <c r="K556" s="119">
        <v>28</v>
      </c>
    </row>
    <row r="557" spans="2:11" x14ac:dyDescent="0.35">
      <c r="B557" s="113" t="s">
        <v>313</v>
      </c>
      <c r="C557" s="110">
        <v>15</v>
      </c>
      <c r="D557" s="110" t="e">
        <f t="shared" ref="D557:D562" ca="1" si="220">COUNTIF(INDIRECT("'"&amp;$B557&amp;"'!"&amp;$J557),"Significant Positive")</f>
        <v>#REF!</v>
      </c>
      <c r="E557" s="110" t="e">
        <f t="shared" ref="E557:E562" ca="1" si="221">COUNTIF(INDIRECT("'"&amp;$B557&amp;"'!"&amp;$J557),"Significant Negative")</f>
        <v>#REF!</v>
      </c>
      <c r="F557" s="110" t="e">
        <f t="shared" ref="F557:F562" ca="1" si="222">COUNTIF(INDIRECT("'"&amp;$B557&amp;"'!"&amp;$J557),"Minor Positive")</f>
        <v>#REF!</v>
      </c>
      <c r="G557" s="110" t="e">
        <f t="shared" ref="G557:G562" ca="1" si="223">COUNTIF(INDIRECT("'"&amp;$B557&amp;"'!"&amp;$J557),"Minor Negative")</f>
        <v>#REF!</v>
      </c>
      <c r="H557" s="110" t="e">
        <f t="shared" ref="H557:H562" ca="1" si="224">COUNTIF(INDIRECT("'"&amp;$B557&amp;"'!"&amp;$J557),"Neutral")</f>
        <v>#REF!</v>
      </c>
      <c r="I557" s="112" t="e">
        <f t="shared" ref="I557:I562" ca="1" si="225">COUNTIF(INDIRECT("'"&amp;$B557&amp;"'!"&amp;$J557),"Uncertain")</f>
        <v>#REF!</v>
      </c>
      <c r="J557" s="110" t="s">
        <v>300</v>
      </c>
      <c r="K557" s="119">
        <v>28</v>
      </c>
    </row>
    <row r="558" spans="2:11" x14ac:dyDescent="0.35">
      <c r="B558" s="113" t="s">
        <v>313</v>
      </c>
      <c r="C558" s="110">
        <v>16</v>
      </c>
      <c r="D558" s="110" t="e">
        <f t="shared" ca="1" si="220"/>
        <v>#REF!</v>
      </c>
      <c r="E558" s="110" t="e">
        <f t="shared" ca="1" si="221"/>
        <v>#REF!</v>
      </c>
      <c r="F558" s="110" t="e">
        <f t="shared" ca="1" si="222"/>
        <v>#REF!</v>
      </c>
      <c r="G558" s="110" t="e">
        <f t="shared" ca="1" si="223"/>
        <v>#REF!</v>
      </c>
      <c r="H558" s="110" t="e">
        <f t="shared" ca="1" si="224"/>
        <v>#REF!</v>
      </c>
      <c r="I558" s="112" t="e">
        <f t="shared" ca="1" si="225"/>
        <v>#REF!</v>
      </c>
      <c r="J558" s="110" t="s">
        <v>301</v>
      </c>
      <c r="K558" s="119">
        <v>28</v>
      </c>
    </row>
    <row r="559" spans="2:11" x14ac:dyDescent="0.35">
      <c r="B559" s="113" t="s">
        <v>313</v>
      </c>
      <c r="C559" s="110">
        <v>17</v>
      </c>
      <c r="D559" s="110" t="e">
        <f t="shared" ca="1" si="220"/>
        <v>#REF!</v>
      </c>
      <c r="E559" s="110" t="e">
        <f t="shared" ca="1" si="221"/>
        <v>#REF!</v>
      </c>
      <c r="F559" s="110" t="e">
        <f t="shared" ca="1" si="222"/>
        <v>#REF!</v>
      </c>
      <c r="G559" s="110" t="e">
        <f t="shared" ca="1" si="223"/>
        <v>#REF!</v>
      </c>
      <c r="H559" s="110" t="e">
        <f t="shared" ca="1" si="224"/>
        <v>#REF!</v>
      </c>
      <c r="I559" s="112" t="e">
        <f t="shared" ca="1" si="225"/>
        <v>#REF!</v>
      </c>
      <c r="J559" s="110" t="s">
        <v>302</v>
      </c>
      <c r="K559" s="119">
        <v>28</v>
      </c>
    </row>
    <row r="560" spans="2:11" x14ac:dyDescent="0.35">
      <c r="B560" s="113" t="s">
        <v>313</v>
      </c>
      <c r="C560" s="110">
        <v>18</v>
      </c>
      <c r="D560" s="110" t="e">
        <f t="shared" ca="1" si="220"/>
        <v>#REF!</v>
      </c>
      <c r="E560" s="110" t="e">
        <f t="shared" ca="1" si="221"/>
        <v>#REF!</v>
      </c>
      <c r="F560" s="110" t="e">
        <f t="shared" ca="1" si="222"/>
        <v>#REF!</v>
      </c>
      <c r="G560" s="110" t="e">
        <f t="shared" ca="1" si="223"/>
        <v>#REF!</v>
      </c>
      <c r="H560" s="110" t="e">
        <f t="shared" ca="1" si="224"/>
        <v>#REF!</v>
      </c>
      <c r="I560" s="112" t="e">
        <f t="shared" ca="1" si="225"/>
        <v>#REF!</v>
      </c>
      <c r="J560" s="110" t="s">
        <v>303</v>
      </c>
      <c r="K560" s="119">
        <v>28</v>
      </c>
    </row>
    <row r="561" spans="2:11" x14ac:dyDescent="0.35">
      <c r="B561" s="113" t="s">
        <v>313</v>
      </c>
      <c r="C561" s="110">
        <v>19</v>
      </c>
      <c r="D561" s="110" t="e">
        <f t="shared" ca="1" si="220"/>
        <v>#REF!</v>
      </c>
      <c r="E561" s="110" t="e">
        <f t="shared" ca="1" si="221"/>
        <v>#REF!</v>
      </c>
      <c r="F561" s="110" t="e">
        <f t="shared" ca="1" si="222"/>
        <v>#REF!</v>
      </c>
      <c r="G561" s="110" t="e">
        <f t="shared" ca="1" si="223"/>
        <v>#REF!</v>
      </c>
      <c r="H561" s="110" t="e">
        <f t="shared" ca="1" si="224"/>
        <v>#REF!</v>
      </c>
      <c r="I561" s="112" t="e">
        <f t="shared" ca="1" si="225"/>
        <v>#REF!</v>
      </c>
      <c r="J561" s="110" t="s">
        <v>304</v>
      </c>
      <c r="K561" s="119">
        <v>28</v>
      </c>
    </row>
    <row r="562" spans="2:11" x14ac:dyDescent="0.35">
      <c r="B562" s="113" t="s">
        <v>313</v>
      </c>
      <c r="C562" s="110">
        <v>20</v>
      </c>
      <c r="D562" s="110" t="e">
        <f t="shared" ca="1" si="220"/>
        <v>#REF!</v>
      </c>
      <c r="E562" s="110" t="e">
        <f t="shared" ca="1" si="221"/>
        <v>#REF!</v>
      </c>
      <c r="F562" s="110" t="e">
        <f t="shared" ca="1" si="222"/>
        <v>#REF!</v>
      </c>
      <c r="G562" s="110" t="e">
        <f t="shared" ca="1" si="223"/>
        <v>#REF!</v>
      </c>
      <c r="H562" s="110" t="e">
        <f t="shared" ca="1" si="224"/>
        <v>#REF!</v>
      </c>
      <c r="I562" s="112" t="e">
        <f t="shared" ca="1" si="225"/>
        <v>#REF!</v>
      </c>
      <c r="J562" s="110" t="s">
        <v>305</v>
      </c>
      <c r="K562" s="119">
        <v>28</v>
      </c>
    </row>
    <row r="563" spans="2:11" x14ac:dyDescent="0.35">
      <c r="B563" s="113" t="s">
        <v>287</v>
      </c>
      <c r="C563" s="114">
        <v>1</v>
      </c>
      <c r="D563" s="114" t="e">
        <f ca="1">COUNTIF(INDIRECT("'"&amp;$B563&amp;"'!"&amp;$J563),"Significant Positive")</f>
        <v>#REF!</v>
      </c>
      <c r="E563" s="114" t="e">
        <f ca="1">COUNTIF(INDIRECT("'"&amp;$B563&amp;"'!"&amp;$J563),"Significant Negative")</f>
        <v>#REF!</v>
      </c>
      <c r="F563" s="114" t="e">
        <f ca="1">COUNTIF(INDIRECT("'"&amp;$B563&amp;"'!"&amp;$J563),"Minor Positive")</f>
        <v>#REF!</v>
      </c>
      <c r="G563" s="114" t="e">
        <f ca="1">COUNTIF(INDIRECT("'"&amp;$B563&amp;"'!"&amp;$J563),"Minor Negative")</f>
        <v>#REF!</v>
      </c>
      <c r="H563" s="114" t="e">
        <f ca="1">COUNTIF(INDIRECT("'"&amp;$B563&amp;"'!"&amp;$J563),"Neutral")</f>
        <v>#REF!</v>
      </c>
      <c r="I563" s="115" t="e">
        <f ca="1">COUNTIF(INDIRECT("'"&amp;$B563&amp;"'!"&amp;$J563),"Uncertain")</f>
        <v>#REF!</v>
      </c>
      <c r="J563" s="110" t="s">
        <v>309</v>
      </c>
      <c r="K563" s="119">
        <v>29</v>
      </c>
    </row>
    <row r="564" spans="2:11" x14ac:dyDescent="0.35">
      <c r="B564" s="113" t="s">
        <v>287</v>
      </c>
      <c r="C564" s="110">
        <v>2</v>
      </c>
      <c r="D564" s="110" t="e">
        <f t="shared" ref="D564:D580" ca="1" si="226">COUNTIF(INDIRECT("'"&amp;$B564&amp;"'!"&amp;$J564),"Significant Positive")</f>
        <v>#REF!</v>
      </c>
      <c r="E564" s="110" t="e">
        <f t="shared" ref="E564:E580" ca="1" si="227">COUNTIF(INDIRECT("'"&amp;$B564&amp;"'!"&amp;$J564),"Significant Negative")</f>
        <v>#REF!</v>
      </c>
      <c r="F564" s="110" t="e">
        <f t="shared" ref="F564:F580" ca="1" si="228">COUNTIF(INDIRECT("'"&amp;$B564&amp;"'!"&amp;$J564),"Minor Positive")</f>
        <v>#REF!</v>
      </c>
      <c r="G564" s="110" t="e">
        <f t="shared" ref="G564:G580" ca="1" si="229">COUNTIF(INDIRECT("'"&amp;$B564&amp;"'!"&amp;$J564),"Minor Negative")</f>
        <v>#REF!</v>
      </c>
      <c r="H564" s="110" t="e">
        <f t="shared" ref="H564:H580" ca="1" si="230">COUNTIF(INDIRECT("'"&amp;$B564&amp;"'!"&amp;$J564),"Neutral")</f>
        <v>#REF!</v>
      </c>
      <c r="I564" s="112" t="e">
        <f t="shared" ref="I564:I580" ca="1" si="231">COUNTIF(INDIRECT("'"&amp;$B564&amp;"'!"&amp;$J564),"Uncertain")</f>
        <v>#REF!</v>
      </c>
      <c r="J564" s="110" t="s">
        <v>310</v>
      </c>
      <c r="K564" s="119">
        <v>29</v>
      </c>
    </row>
    <row r="565" spans="2:11" x14ac:dyDescent="0.35">
      <c r="B565" s="113" t="s">
        <v>287</v>
      </c>
      <c r="C565" s="110">
        <v>3</v>
      </c>
      <c r="D565" s="110" t="e">
        <f t="shared" ca="1" si="226"/>
        <v>#REF!</v>
      </c>
      <c r="E565" s="110" t="e">
        <f t="shared" ca="1" si="227"/>
        <v>#REF!</v>
      </c>
      <c r="F565" s="110" t="e">
        <f t="shared" ca="1" si="228"/>
        <v>#REF!</v>
      </c>
      <c r="G565" s="110" t="e">
        <f t="shared" ca="1" si="229"/>
        <v>#REF!</v>
      </c>
      <c r="H565" s="110" t="e">
        <f t="shared" ca="1" si="230"/>
        <v>#REF!</v>
      </c>
      <c r="I565" s="112" t="e">
        <f t="shared" ca="1" si="231"/>
        <v>#REF!</v>
      </c>
      <c r="J565" s="110" t="s">
        <v>311</v>
      </c>
      <c r="K565" s="119">
        <v>29</v>
      </c>
    </row>
    <row r="566" spans="2:11" x14ac:dyDescent="0.35">
      <c r="B566" s="113" t="s">
        <v>287</v>
      </c>
      <c r="C566" s="110">
        <v>4</v>
      </c>
      <c r="D566" s="110" t="e">
        <f t="shared" ca="1" si="226"/>
        <v>#REF!</v>
      </c>
      <c r="E566" s="110" t="e">
        <f t="shared" ca="1" si="227"/>
        <v>#REF!</v>
      </c>
      <c r="F566" s="110" t="e">
        <f t="shared" ca="1" si="228"/>
        <v>#REF!</v>
      </c>
      <c r="G566" s="110" t="e">
        <f t="shared" ca="1" si="229"/>
        <v>#REF!</v>
      </c>
      <c r="H566" s="110" t="e">
        <f t="shared" ca="1" si="230"/>
        <v>#REF!</v>
      </c>
      <c r="I566" s="112" t="e">
        <f t="shared" ca="1" si="231"/>
        <v>#REF!</v>
      </c>
      <c r="J566" s="110" t="s">
        <v>312</v>
      </c>
      <c r="K566" s="119">
        <v>29</v>
      </c>
    </row>
    <row r="567" spans="2:11" x14ac:dyDescent="0.35">
      <c r="B567" s="113" t="s">
        <v>287</v>
      </c>
      <c r="C567" s="110">
        <v>5</v>
      </c>
      <c r="D567" s="110" t="e">
        <f t="shared" ca="1" si="226"/>
        <v>#REF!</v>
      </c>
      <c r="E567" s="110" t="e">
        <f t="shared" ca="1" si="227"/>
        <v>#REF!</v>
      </c>
      <c r="F567" s="110" t="e">
        <f t="shared" ca="1" si="228"/>
        <v>#REF!</v>
      </c>
      <c r="G567" s="110" t="e">
        <f t="shared" ca="1" si="229"/>
        <v>#REF!</v>
      </c>
      <c r="H567" s="110" t="e">
        <f t="shared" ca="1" si="230"/>
        <v>#REF!</v>
      </c>
      <c r="I567" s="112" t="e">
        <f t="shared" ca="1" si="231"/>
        <v>#REF!</v>
      </c>
      <c r="J567" s="110" t="s">
        <v>290</v>
      </c>
      <c r="K567" s="119">
        <v>29</v>
      </c>
    </row>
    <row r="568" spans="2:11" x14ac:dyDescent="0.35">
      <c r="B568" s="113" t="s">
        <v>287</v>
      </c>
      <c r="C568" s="110">
        <v>6</v>
      </c>
      <c r="D568" s="110" t="e">
        <f t="shared" ca="1" si="226"/>
        <v>#REF!</v>
      </c>
      <c r="E568" s="110" t="e">
        <f t="shared" ca="1" si="227"/>
        <v>#REF!</v>
      </c>
      <c r="F568" s="110" t="e">
        <f t="shared" ca="1" si="228"/>
        <v>#REF!</v>
      </c>
      <c r="G568" s="110" t="e">
        <f t="shared" ca="1" si="229"/>
        <v>#REF!</v>
      </c>
      <c r="H568" s="110" t="e">
        <f t="shared" ca="1" si="230"/>
        <v>#REF!</v>
      </c>
      <c r="I568" s="112" t="e">
        <f t="shared" ca="1" si="231"/>
        <v>#REF!</v>
      </c>
      <c r="J568" s="110" t="s">
        <v>291</v>
      </c>
      <c r="K568" s="119">
        <v>29</v>
      </c>
    </row>
    <row r="569" spans="2:11" x14ac:dyDescent="0.35">
      <c r="B569" s="113" t="s">
        <v>287</v>
      </c>
      <c r="C569" s="110">
        <v>7</v>
      </c>
      <c r="D569" s="110" t="e">
        <f t="shared" ca="1" si="226"/>
        <v>#REF!</v>
      </c>
      <c r="E569" s="110" t="e">
        <f t="shared" ca="1" si="227"/>
        <v>#REF!</v>
      </c>
      <c r="F569" s="110" t="e">
        <f t="shared" ca="1" si="228"/>
        <v>#REF!</v>
      </c>
      <c r="G569" s="110" t="e">
        <f t="shared" ca="1" si="229"/>
        <v>#REF!</v>
      </c>
      <c r="H569" s="110" t="e">
        <f t="shared" ca="1" si="230"/>
        <v>#REF!</v>
      </c>
      <c r="I569" s="112" t="e">
        <f t="shared" ca="1" si="231"/>
        <v>#REF!</v>
      </c>
      <c r="J569" s="110" t="s">
        <v>292</v>
      </c>
      <c r="K569" s="119">
        <v>29</v>
      </c>
    </row>
    <row r="570" spans="2:11" x14ac:dyDescent="0.35">
      <c r="B570" s="113" t="s">
        <v>287</v>
      </c>
      <c r="C570" s="110">
        <v>8</v>
      </c>
      <c r="D570" s="110" t="e">
        <f t="shared" ca="1" si="226"/>
        <v>#REF!</v>
      </c>
      <c r="E570" s="110" t="e">
        <f t="shared" ca="1" si="227"/>
        <v>#REF!</v>
      </c>
      <c r="F570" s="110" t="e">
        <f t="shared" ca="1" si="228"/>
        <v>#REF!</v>
      </c>
      <c r="G570" s="110" t="e">
        <f t="shared" ca="1" si="229"/>
        <v>#REF!</v>
      </c>
      <c r="H570" s="110" t="e">
        <f t="shared" ca="1" si="230"/>
        <v>#REF!</v>
      </c>
      <c r="I570" s="112" t="e">
        <f t="shared" ca="1" si="231"/>
        <v>#REF!</v>
      </c>
      <c r="J570" s="110" t="s">
        <v>293</v>
      </c>
      <c r="K570" s="119">
        <v>29</v>
      </c>
    </row>
    <row r="571" spans="2:11" x14ac:dyDescent="0.35">
      <c r="B571" s="113" t="s">
        <v>287</v>
      </c>
      <c r="C571" s="110">
        <v>9</v>
      </c>
      <c r="D571" s="110" t="e">
        <f t="shared" ca="1" si="226"/>
        <v>#REF!</v>
      </c>
      <c r="E571" s="110" t="e">
        <f t="shared" ca="1" si="227"/>
        <v>#REF!</v>
      </c>
      <c r="F571" s="110" t="e">
        <f t="shared" ca="1" si="228"/>
        <v>#REF!</v>
      </c>
      <c r="G571" s="110" t="e">
        <f t="shared" ca="1" si="229"/>
        <v>#REF!</v>
      </c>
      <c r="H571" s="110" t="e">
        <f t="shared" ca="1" si="230"/>
        <v>#REF!</v>
      </c>
      <c r="I571" s="112" t="e">
        <f t="shared" ca="1" si="231"/>
        <v>#REF!</v>
      </c>
      <c r="J571" s="110" t="s">
        <v>294</v>
      </c>
      <c r="K571" s="119">
        <v>29</v>
      </c>
    </row>
    <row r="572" spans="2:11" x14ac:dyDescent="0.35">
      <c r="B572" s="113" t="s">
        <v>287</v>
      </c>
      <c r="C572" s="110">
        <v>10</v>
      </c>
      <c r="D572" s="110" t="e">
        <f t="shared" ca="1" si="226"/>
        <v>#REF!</v>
      </c>
      <c r="E572" s="110" t="e">
        <f t="shared" ca="1" si="227"/>
        <v>#REF!</v>
      </c>
      <c r="F572" s="110" t="e">
        <f t="shared" ca="1" si="228"/>
        <v>#REF!</v>
      </c>
      <c r="G572" s="110" t="e">
        <f t="shared" ca="1" si="229"/>
        <v>#REF!</v>
      </c>
      <c r="H572" s="110" t="e">
        <f t="shared" ca="1" si="230"/>
        <v>#REF!</v>
      </c>
      <c r="I572" s="112" t="e">
        <f t="shared" ca="1" si="231"/>
        <v>#REF!</v>
      </c>
      <c r="J572" s="110" t="s">
        <v>295</v>
      </c>
      <c r="K572" s="119">
        <v>29</v>
      </c>
    </row>
    <row r="573" spans="2:11" x14ac:dyDescent="0.35">
      <c r="B573" s="113" t="s">
        <v>287</v>
      </c>
      <c r="C573" s="110">
        <v>11</v>
      </c>
      <c r="D573" s="110" t="e">
        <f t="shared" ca="1" si="226"/>
        <v>#REF!</v>
      </c>
      <c r="E573" s="110" t="e">
        <f t="shared" ca="1" si="227"/>
        <v>#REF!</v>
      </c>
      <c r="F573" s="110" t="e">
        <f t="shared" ca="1" si="228"/>
        <v>#REF!</v>
      </c>
      <c r="G573" s="110" t="e">
        <f t="shared" ca="1" si="229"/>
        <v>#REF!</v>
      </c>
      <c r="H573" s="110" t="e">
        <f t="shared" ca="1" si="230"/>
        <v>#REF!</v>
      </c>
      <c r="I573" s="112" t="e">
        <f t="shared" ca="1" si="231"/>
        <v>#REF!</v>
      </c>
      <c r="J573" s="110" t="s">
        <v>296</v>
      </c>
      <c r="K573" s="119">
        <v>29</v>
      </c>
    </row>
    <row r="574" spans="2:11" x14ac:dyDescent="0.35">
      <c r="B574" s="113" t="s">
        <v>287</v>
      </c>
      <c r="C574" s="110">
        <v>12</v>
      </c>
      <c r="D574" s="110" t="e">
        <f t="shared" ca="1" si="226"/>
        <v>#REF!</v>
      </c>
      <c r="E574" s="110" t="e">
        <f t="shared" ca="1" si="227"/>
        <v>#REF!</v>
      </c>
      <c r="F574" s="110" t="e">
        <f t="shared" ca="1" si="228"/>
        <v>#REF!</v>
      </c>
      <c r="G574" s="110" t="e">
        <f t="shared" ca="1" si="229"/>
        <v>#REF!</v>
      </c>
      <c r="H574" s="110" t="e">
        <f t="shared" ca="1" si="230"/>
        <v>#REF!</v>
      </c>
      <c r="I574" s="112" t="e">
        <f t="shared" ca="1" si="231"/>
        <v>#REF!</v>
      </c>
      <c r="J574" s="110" t="s">
        <v>297</v>
      </c>
      <c r="K574" s="119">
        <v>29</v>
      </c>
    </row>
    <row r="575" spans="2:11" x14ac:dyDescent="0.35">
      <c r="B575" s="113" t="s">
        <v>287</v>
      </c>
      <c r="C575" s="110">
        <v>13</v>
      </c>
      <c r="D575" s="110" t="e">
        <f t="shared" ca="1" si="226"/>
        <v>#REF!</v>
      </c>
      <c r="E575" s="110" t="e">
        <f t="shared" ca="1" si="227"/>
        <v>#REF!</v>
      </c>
      <c r="F575" s="110" t="e">
        <f t="shared" ca="1" si="228"/>
        <v>#REF!</v>
      </c>
      <c r="G575" s="110" t="e">
        <f t="shared" ca="1" si="229"/>
        <v>#REF!</v>
      </c>
      <c r="H575" s="110" t="e">
        <f t="shared" ca="1" si="230"/>
        <v>#REF!</v>
      </c>
      <c r="I575" s="112" t="e">
        <f t="shared" ca="1" si="231"/>
        <v>#REF!</v>
      </c>
      <c r="J575" s="110" t="s">
        <v>298</v>
      </c>
      <c r="K575" s="119">
        <v>29</v>
      </c>
    </row>
    <row r="576" spans="2:11" x14ac:dyDescent="0.35">
      <c r="B576" s="113" t="s">
        <v>287</v>
      </c>
      <c r="C576" s="110">
        <v>14</v>
      </c>
      <c r="D576" s="110" t="e">
        <f t="shared" ca="1" si="226"/>
        <v>#REF!</v>
      </c>
      <c r="E576" s="110" t="e">
        <f t="shared" ca="1" si="227"/>
        <v>#REF!</v>
      </c>
      <c r="F576" s="110" t="e">
        <f t="shared" ca="1" si="228"/>
        <v>#REF!</v>
      </c>
      <c r="G576" s="110" t="e">
        <f t="shared" ca="1" si="229"/>
        <v>#REF!</v>
      </c>
      <c r="H576" s="110" t="e">
        <f t="shared" ca="1" si="230"/>
        <v>#REF!</v>
      </c>
      <c r="I576" s="112" t="e">
        <f t="shared" ca="1" si="231"/>
        <v>#REF!</v>
      </c>
      <c r="J576" s="110" t="s">
        <v>299</v>
      </c>
      <c r="K576" s="119">
        <v>29</v>
      </c>
    </row>
    <row r="577" spans="2:11" x14ac:dyDescent="0.35">
      <c r="B577" s="113" t="s">
        <v>287</v>
      </c>
      <c r="C577" s="110">
        <v>15</v>
      </c>
      <c r="D577" s="110" t="e">
        <f t="shared" ca="1" si="226"/>
        <v>#REF!</v>
      </c>
      <c r="E577" s="110" t="e">
        <f t="shared" ca="1" si="227"/>
        <v>#REF!</v>
      </c>
      <c r="F577" s="110" t="e">
        <f t="shared" ca="1" si="228"/>
        <v>#REF!</v>
      </c>
      <c r="G577" s="110" t="e">
        <f t="shared" ca="1" si="229"/>
        <v>#REF!</v>
      </c>
      <c r="H577" s="110" t="e">
        <f t="shared" ca="1" si="230"/>
        <v>#REF!</v>
      </c>
      <c r="I577" s="112" t="e">
        <f t="shared" ca="1" si="231"/>
        <v>#REF!</v>
      </c>
      <c r="J577" s="110" t="s">
        <v>300</v>
      </c>
      <c r="K577" s="119">
        <v>29</v>
      </c>
    </row>
    <row r="578" spans="2:11" x14ac:dyDescent="0.35">
      <c r="B578" s="113" t="s">
        <v>287</v>
      </c>
      <c r="C578" s="110">
        <v>16</v>
      </c>
      <c r="D578" s="110" t="e">
        <f t="shared" ca="1" si="226"/>
        <v>#REF!</v>
      </c>
      <c r="E578" s="110" t="e">
        <f t="shared" ca="1" si="227"/>
        <v>#REF!</v>
      </c>
      <c r="F578" s="110" t="e">
        <f t="shared" ca="1" si="228"/>
        <v>#REF!</v>
      </c>
      <c r="G578" s="110" t="e">
        <f t="shared" ca="1" si="229"/>
        <v>#REF!</v>
      </c>
      <c r="H578" s="110" t="e">
        <f t="shared" ca="1" si="230"/>
        <v>#REF!</v>
      </c>
      <c r="I578" s="112" t="e">
        <f t="shared" ca="1" si="231"/>
        <v>#REF!</v>
      </c>
      <c r="J578" s="110" t="s">
        <v>301</v>
      </c>
      <c r="K578" s="119">
        <v>29</v>
      </c>
    </row>
    <row r="579" spans="2:11" x14ac:dyDescent="0.35">
      <c r="B579" s="113" t="s">
        <v>287</v>
      </c>
      <c r="C579" s="110">
        <v>17</v>
      </c>
      <c r="D579" s="110" t="e">
        <f t="shared" ca="1" si="226"/>
        <v>#REF!</v>
      </c>
      <c r="E579" s="110" t="e">
        <f t="shared" ca="1" si="227"/>
        <v>#REF!</v>
      </c>
      <c r="F579" s="110" t="e">
        <f t="shared" ca="1" si="228"/>
        <v>#REF!</v>
      </c>
      <c r="G579" s="110" t="e">
        <f t="shared" ca="1" si="229"/>
        <v>#REF!</v>
      </c>
      <c r="H579" s="110" t="e">
        <f t="shared" ca="1" si="230"/>
        <v>#REF!</v>
      </c>
      <c r="I579" s="112" t="e">
        <f t="shared" ca="1" si="231"/>
        <v>#REF!</v>
      </c>
      <c r="J579" s="110" t="s">
        <v>302</v>
      </c>
      <c r="K579" s="119">
        <v>29</v>
      </c>
    </row>
    <row r="580" spans="2:11" x14ac:dyDescent="0.35">
      <c r="B580" s="113" t="s">
        <v>287</v>
      </c>
      <c r="C580" s="110">
        <v>18</v>
      </c>
      <c r="D580" s="110" t="e">
        <f t="shared" ca="1" si="226"/>
        <v>#REF!</v>
      </c>
      <c r="E580" s="110" t="e">
        <f t="shared" ca="1" si="227"/>
        <v>#REF!</v>
      </c>
      <c r="F580" s="110" t="e">
        <f t="shared" ca="1" si="228"/>
        <v>#REF!</v>
      </c>
      <c r="G580" s="110" t="e">
        <f t="shared" ca="1" si="229"/>
        <v>#REF!</v>
      </c>
      <c r="H580" s="110" t="e">
        <f t="shared" ca="1" si="230"/>
        <v>#REF!</v>
      </c>
      <c r="I580" s="112" t="e">
        <f t="shared" ca="1" si="231"/>
        <v>#REF!</v>
      </c>
      <c r="J580" s="110" t="s">
        <v>303</v>
      </c>
      <c r="K580" s="119">
        <v>29</v>
      </c>
    </row>
    <row r="581" spans="2:11" x14ac:dyDescent="0.35">
      <c r="B581" s="113" t="s">
        <v>287</v>
      </c>
      <c r="C581" s="110">
        <v>19</v>
      </c>
      <c r="D581" s="110" t="e">
        <f t="shared" ref="D581:D582" ca="1" si="232">COUNTIF(INDIRECT("'"&amp;$B581&amp;"'!"&amp;$J581),"Significant Positive")</f>
        <v>#REF!</v>
      </c>
      <c r="E581" s="110" t="e">
        <f t="shared" ref="E581:E582" ca="1" si="233">COUNTIF(INDIRECT("'"&amp;$B581&amp;"'!"&amp;$J581),"Significant Negative")</f>
        <v>#REF!</v>
      </c>
      <c r="F581" s="110" t="e">
        <f t="shared" ref="F581:F582" ca="1" si="234">COUNTIF(INDIRECT("'"&amp;$B581&amp;"'!"&amp;$J581),"Minor Positive")</f>
        <v>#REF!</v>
      </c>
      <c r="G581" s="110" t="e">
        <f t="shared" ref="G581:G582" ca="1" si="235">COUNTIF(INDIRECT("'"&amp;$B581&amp;"'!"&amp;$J581),"Minor Negative")</f>
        <v>#REF!</v>
      </c>
      <c r="H581" s="110" t="e">
        <f t="shared" ref="H581:H582" ca="1" si="236">COUNTIF(INDIRECT("'"&amp;$B581&amp;"'!"&amp;$J581),"Neutral")</f>
        <v>#REF!</v>
      </c>
      <c r="I581" s="112" t="e">
        <f t="shared" ref="I581:I582" ca="1" si="237">COUNTIF(INDIRECT("'"&amp;$B581&amp;"'!"&amp;$J581),"Uncertain")</f>
        <v>#REF!</v>
      </c>
      <c r="J581" s="110" t="s">
        <v>304</v>
      </c>
      <c r="K581" s="119">
        <v>29</v>
      </c>
    </row>
    <row r="582" spans="2:11" x14ac:dyDescent="0.35">
      <c r="B582" s="113" t="s">
        <v>287</v>
      </c>
      <c r="C582" s="110">
        <v>20</v>
      </c>
      <c r="D582" s="110" t="e">
        <f t="shared" ca="1" si="232"/>
        <v>#REF!</v>
      </c>
      <c r="E582" s="110" t="e">
        <f t="shared" ca="1" si="233"/>
        <v>#REF!</v>
      </c>
      <c r="F582" s="110" t="e">
        <f t="shared" ca="1" si="234"/>
        <v>#REF!</v>
      </c>
      <c r="G582" s="110" t="e">
        <f t="shared" ca="1" si="235"/>
        <v>#REF!</v>
      </c>
      <c r="H582" s="110" t="e">
        <f t="shared" ca="1" si="236"/>
        <v>#REF!</v>
      </c>
      <c r="I582" s="112" t="e">
        <f t="shared" ca="1" si="237"/>
        <v>#REF!</v>
      </c>
      <c r="J582" s="110" t="s">
        <v>305</v>
      </c>
      <c r="K582" s="119">
        <v>29</v>
      </c>
    </row>
    <row r="583" spans="2:11" x14ac:dyDescent="0.35">
      <c r="B583" s="108" t="s">
        <v>282</v>
      </c>
      <c r="C583" s="114">
        <v>1</v>
      </c>
      <c r="D583" s="114" t="e">
        <f ca="1">COUNTIF(INDIRECT("'"&amp;$B585&amp;"'!"&amp;$J583),"Significant Positive")</f>
        <v>#REF!</v>
      </c>
      <c r="E583" s="114" t="e">
        <f ca="1">COUNTIF(INDIRECT("'"&amp;$B585&amp;"'!"&amp;$J583),"Significant Negative")</f>
        <v>#REF!</v>
      </c>
      <c r="F583" s="114" t="e">
        <f ca="1">COUNTIF(INDIRECT("'"&amp;$B585&amp;"'!"&amp;$J583),"Minor Positive")</f>
        <v>#REF!</v>
      </c>
      <c r="G583" s="114" t="e">
        <f ca="1">COUNTIF(INDIRECT("'"&amp;$B585&amp;"'!"&amp;$J583),"Minor Negative")</f>
        <v>#REF!</v>
      </c>
      <c r="H583" s="114" t="e">
        <f ca="1">COUNTIF(INDIRECT("'"&amp;$B585&amp;"'!"&amp;$J583),"Neutral")</f>
        <v>#REF!</v>
      </c>
      <c r="I583" s="115" t="e">
        <f ca="1">COUNTIF(INDIRECT("'"&amp;$B585&amp;"'!"&amp;$J583),"Uncertain")</f>
        <v>#REF!</v>
      </c>
      <c r="J583" s="110" t="s">
        <v>309</v>
      </c>
      <c r="K583" s="119">
        <v>30</v>
      </c>
    </row>
    <row r="584" spans="2:11" x14ac:dyDescent="0.35">
      <c r="B584" s="109" t="s">
        <v>282</v>
      </c>
      <c r="C584" s="110">
        <v>2</v>
      </c>
      <c r="D584" s="114" t="e">
        <f ca="1">COUNTIF(INDIRECT("'"&amp;$B584&amp;"'!"&amp;$J584),"Significant Positive")</f>
        <v>#REF!</v>
      </c>
      <c r="E584" s="114" t="e">
        <f ca="1">COUNTIF(INDIRECT("'"&amp;$B584&amp;"'!"&amp;$J584),"Significant Negative")</f>
        <v>#REF!</v>
      </c>
      <c r="F584" s="114" t="e">
        <f ca="1">COUNTIF(INDIRECT("'"&amp;$B584&amp;"'!"&amp;$J584),"Minor Positive")</f>
        <v>#REF!</v>
      </c>
      <c r="G584" s="114" t="e">
        <f ca="1">COUNTIF(INDIRECT("'"&amp;$B584&amp;"'!"&amp;$J584),"Minor Negative")</f>
        <v>#REF!</v>
      </c>
      <c r="H584" s="114" t="e">
        <f ca="1">COUNTIF(INDIRECT("'"&amp;$B584&amp;"'!"&amp;$J584),"Neutral")</f>
        <v>#REF!</v>
      </c>
      <c r="I584" s="115" t="e">
        <f ca="1">COUNTIF(INDIRECT("'"&amp;$B584&amp;"'!"&amp;$J584),"Uncertain")</f>
        <v>#REF!</v>
      </c>
      <c r="J584" s="110" t="s">
        <v>310</v>
      </c>
      <c r="K584" s="119">
        <v>30</v>
      </c>
    </row>
    <row r="585" spans="2:11" x14ac:dyDescent="0.35">
      <c r="B585" s="120" t="s">
        <v>282</v>
      </c>
      <c r="C585" s="110">
        <v>3</v>
      </c>
      <c r="D585" s="110" t="e">
        <f t="shared" ref="D585:D589" ca="1" si="238">COUNTIF(INDIRECT("'"&amp;$B585&amp;"'!"&amp;$J585),"Significant Positive")</f>
        <v>#REF!</v>
      </c>
      <c r="E585" s="110" t="e">
        <f t="shared" ref="E585:E589" ca="1" si="239">COUNTIF(INDIRECT("'"&amp;$B585&amp;"'!"&amp;$J585),"Significant Negative")</f>
        <v>#REF!</v>
      </c>
      <c r="F585" s="110" t="e">
        <f t="shared" ref="F585:F589" ca="1" si="240">COUNTIF(INDIRECT("'"&amp;$B585&amp;"'!"&amp;$J585),"Minor Positive")</f>
        <v>#REF!</v>
      </c>
      <c r="G585" s="110" t="e">
        <f t="shared" ref="G585:G589" ca="1" si="241">COUNTIF(INDIRECT("'"&amp;$B585&amp;"'!"&amp;$J585),"Minor Negative")</f>
        <v>#REF!</v>
      </c>
      <c r="H585" s="110" t="e">
        <f t="shared" ref="H585:H589" ca="1" si="242">COUNTIF(INDIRECT("'"&amp;$B585&amp;"'!"&amp;$J585),"Neutral")</f>
        <v>#REF!</v>
      </c>
      <c r="I585" s="112" t="e">
        <f t="shared" ref="I585:I589" ca="1" si="243">COUNTIF(INDIRECT("'"&amp;$B585&amp;"'!"&amp;$J585),"Uncertain")</f>
        <v>#REF!</v>
      </c>
      <c r="J585" s="110" t="s">
        <v>311</v>
      </c>
      <c r="K585" s="119">
        <v>30</v>
      </c>
    </row>
    <row r="586" spans="2:11" x14ac:dyDescent="0.35">
      <c r="B586" s="120" t="s">
        <v>282</v>
      </c>
      <c r="C586" s="110">
        <v>4</v>
      </c>
      <c r="D586" s="110" t="e">
        <f t="shared" ca="1" si="238"/>
        <v>#REF!</v>
      </c>
      <c r="E586" s="110" t="e">
        <f t="shared" ca="1" si="239"/>
        <v>#REF!</v>
      </c>
      <c r="F586" s="110" t="e">
        <f t="shared" ca="1" si="240"/>
        <v>#REF!</v>
      </c>
      <c r="G586" s="110" t="e">
        <f t="shared" ca="1" si="241"/>
        <v>#REF!</v>
      </c>
      <c r="H586" s="110" t="e">
        <f t="shared" ca="1" si="242"/>
        <v>#REF!</v>
      </c>
      <c r="I586" s="112" t="e">
        <f t="shared" ca="1" si="243"/>
        <v>#REF!</v>
      </c>
      <c r="J586" s="110" t="s">
        <v>312</v>
      </c>
      <c r="K586" s="119">
        <v>30</v>
      </c>
    </row>
    <row r="587" spans="2:11" x14ac:dyDescent="0.35">
      <c r="B587" s="120" t="s">
        <v>282</v>
      </c>
      <c r="C587" s="110">
        <v>5</v>
      </c>
      <c r="D587" s="110" t="e">
        <f t="shared" ca="1" si="238"/>
        <v>#REF!</v>
      </c>
      <c r="E587" s="110" t="e">
        <f t="shared" ca="1" si="239"/>
        <v>#REF!</v>
      </c>
      <c r="F587" s="110" t="e">
        <f t="shared" ca="1" si="240"/>
        <v>#REF!</v>
      </c>
      <c r="G587" s="110" t="e">
        <f t="shared" ca="1" si="241"/>
        <v>#REF!</v>
      </c>
      <c r="H587" s="110" t="e">
        <f t="shared" ca="1" si="242"/>
        <v>#REF!</v>
      </c>
      <c r="I587" s="112" t="e">
        <f t="shared" ca="1" si="243"/>
        <v>#REF!</v>
      </c>
      <c r="J587" s="110" t="s">
        <v>290</v>
      </c>
      <c r="K587" s="119">
        <v>30</v>
      </c>
    </row>
    <row r="588" spans="2:11" x14ac:dyDescent="0.35">
      <c r="B588" s="120" t="s">
        <v>282</v>
      </c>
      <c r="C588" s="110">
        <v>6</v>
      </c>
      <c r="D588" s="110" t="e">
        <f t="shared" ca="1" si="238"/>
        <v>#REF!</v>
      </c>
      <c r="E588" s="110" t="e">
        <f t="shared" ca="1" si="239"/>
        <v>#REF!</v>
      </c>
      <c r="F588" s="110" t="e">
        <f t="shared" ca="1" si="240"/>
        <v>#REF!</v>
      </c>
      <c r="G588" s="110" t="e">
        <f t="shared" ca="1" si="241"/>
        <v>#REF!</v>
      </c>
      <c r="H588" s="110" t="e">
        <f t="shared" ca="1" si="242"/>
        <v>#REF!</v>
      </c>
      <c r="I588" s="112" t="e">
        <f t="shared" ca="1" si="243"/>
        <v>#REF!</v>
      </c>
      <c r="J588" s="110" t="s">
        <v>291</v>
      </c>
      <c r="K588" s="119">
        <v>30</v>
      </c>
    </row>
    <row r="589" spans="2:11" x14ac:dyDescent="0.35">
      <c r="B589" s="121" t="s">
        <v>282</v>
      </c>
      <c r="C589" s="110">
        <v>7</v>
      </c>
      <c r="D589" s="114" t="e">
        <f t="shared" ca="1" si="238"/>
        <v>#REF!</v>
      </c>
      <c r="E589" s="114" t="e">
        <f t="shared" ca="1" si="239"/>
        <v>#REF!</v>
      </c>
      <c r="F589" s="114" t="e">
        <f t="shared" ca="1" si="240"/>
        <v>#REF!</v>
      </c>
      <c r="G589" s="114" t="e">
        <f t="shared" ca="1" si="241"/>
        <v>#REF!</v>
      </c>
      <c r="H589" s="114" t="e">
        <f t="shared" ca="1" si="242"/>
        <v>#REF!</v>
      </c>
      <c r="I589" s="115" t="e">
        <f t="shared" ca="1" si="243"/>
        <v>#REF!</v>
      </c>
      <c r="J589" s="110" t="s">
        <v>292</v>
      </c>
      <c r="K589" s="119">
        <v>30</v>
      </c>
    </row>
    <row r="590" spans="2:11" x14ac:dyDescent="0.35">
      <c r="B590" s="121" t="s">
        <v>282</v>
      </c>
      <c r="C590" s="110">
        <v>8</v>
      </c>
      <c r="D590" s="110" t="e">
        <f t="shared" ref="D590:D595" ca="1" si="244">COUNTIF(INDIRECT("'"&amp;$B590&amp;"'!"&amp;$J590),"Significant Positive")</f>
        <v>#REF!</v>
      </c>
      <c r="E590" s="110" t="e">
        <f t="shared" ref="E590:E595" ca="1" si="245">COUNTIF(INDIRECT("'"&amp;$B590&amp;"'!"&amp;$J590),"Significant Negative")</f>
        <v>#REF!</v>
      </c>
      <c r="F590" s="110" t="e">
        <f t="shared" ref="F590:F595" ca="1" si="246">COUNTIF(INDIRECT("'"&amp;$B590&amp;"'!"&amp;$J590),"Minor Positive")</f>
        <v>#REF!</v>
      </c>
      <c r="G590" s="110" t="e">
        <f t="shared" ref="G590:G595" ca="1" si="247">COUNTIF(INDIRECT("'"&amp;$B590&amp;"'!"&amp;$J590),"Minor Negative")</f>
        <v>#REF!</v>
      </c>
      <c r="H590" s="110" t="e">
        <f t="shared" ref="H590:H595" ca="1" si="248">COUNTIF(INDIRECT("'"&amp;$B590&amp;"'!"&amp;$J590),"Neutral")</f>
        <v>#REF!</v>
      </c>
      <c r="I590" s="112" t="e">
        <f t="shared" ref="I590:I595" ca="1" si="249">COUNTIF(INDIRECT("'"&amp;$B590&amp;"'!"&amp;$J590),"Uncertain")</f>
        <v>#REF!</v>
      </c>
      <c r="J590" s="110" t="s">
        <v>293</v>
      </c>
      <c r="K590" s="119">
        <v>30</v>
      </c>
    </row>
    <row r="591" spans="2:11" x14ac:dyDescent="0.35">
      <c r="B591" s="121" t="s">
        <v>282</v>
      </c>
      <c r="C591" s="110">
        <v>9</v>
      </c>
      <c r="D591" s="110" t="e">
        <f t="shared" ca="1" si="244"/>
        <v>#REF!</v>
      </c>
      <c r="E591" s="110" t="e">
        <f t="shared" ca="1" si="245"/>
        <v>#REF!</v>
      </c>
      <c r="F591" s="110" t="e">
        <f t="shared" ca="1" si="246"/>
        <v>#REF!</v>
      </c>
      <c r="G591" s="110" t="e">
        <f t="shared" ca="1" si="247"/>
        <v>#REF!</v>
      </c>
      <c r="H591" s="110" t="e">
        <f t="shared" ca="1" si="248"/>
        <v>#REF!</v>
      </c>
      <c r="I591" s="112" t="e">
        <f t="shared" ca="1" si="249"/>
        <v>#REF!</v>
      </c>
      <c r="J591" s="110" t="s">
        <v>294</v>
      </c>
      <c r="K591" s="119">
        <v>30</v>
      </c>
    </row>
    <row r="592" spans="2:11" x14ac:dyDescent="0.35">
      <c r="B592" s="121" t="s">
        <v>282</v>
      </c>
      <c r="C592" s="110">
        <v>10</v>
      </c>
      <c r="D592" s="110" t="e">
        <f t="shared" ca="1" si="244"/>
        <v>#REF!</v>
      </c>
      <c r="E592" s="110" t="e">
        <f t="shared" ca="1" si="245"/>
        <v>#REF!</v>
      </c>
      <c r="F592" s="110" t="e">
        <f t="shared" ca="1" si="246"/>
        <v>#REF!</v>
      </c>
      <c r="G592" s="110" t="e">
        <f t="shared" ca="1" si="247"/>
        <v>#REF!</v>
      </c>
      <c r="H592" s="110" t="e">
        <f t="shared" ca="1" si="248"/>
        <v>#REF!</v>
      </c>
      <c r="I592" s="112" t="e">
        <f t="shared" ca="1" si="249"/>
        <v>#REF!</v>
      </c>
      <c r="J592" s="110" t="s">
        <v>295</v>
      </c>
      <c r="K592" s="119">
        <v>30</v>
      </c>
    </row>
    <row r="593" spans="2:11" x14ac:dyDescent="0.35">
      <c r="B593" s="121" t="s">
        <v>282</v>
      </c>
      <c r="C593" s="110">
        <v>11</v>
      </c>
      <c r="D593" s="110" t="e">
        <f t="shared" ca="1" si="244"/>
        <v>#REF!</v>
      </c>
      <c r="E593" s="110" t="e">
        <f t="shared" ca="1" si="245"/>
        <v>#REF!</v>
      </c>
      <c r="F593" s="110" t="e">
        <f t="shared" ca="1" si="246"/>
        <v>#REF!</v>
      </c>
      <c r="G593" s="110" t="e">
        <f t="shared" ca="1" si="247"/>
        <v>#REF!</v>
      </c>
      <c r="H593" s="110" t="e">
        <f t="shared" ca="1" si="248"/>
        <v>#REF!</v>
      </c>
      <c r="I593" s="112" t="e">
        <f t="shared" ca="1" si="249"/>
        <v>#REF!</v>
      </c>
      <c r="J593" s="110" t="s">
        <v>296</v>
      </c>
      <c r="K593" s="119">
        <v>30</v>
      </c>
    </row>
    <row r="594" spans="2:11" x14ac:dyDescent="0.35">
      <c r="B594" s="121" t="s">
        <v>282</v>
      </c>
      <c r="C594" s="110">
        <v>12</v>
      </c>
      <c r="D594" s="110" t="e">
        <f t="shared" ca="1" si="244"/>
        <v>#REF!</v>
      </c>
      <c r="E594" s="110" t="e">
        <f t="shared" ca="1" si="245"/>
        <v>#REF!</v>
      </c>
      <c r="F594" s="110" t="e">
        <f t="shared" ca="1" si="246"/>
        <v>#REF!</v>
      </c>
      <c r="G594" s="110" t="e">
        <f t="shared" ca="1" si="247"/>
        <v>#REF!</v>
      </c>
      <c r="H594" s="110" t="e">
        <f t="shared" ca="1" si="248"/>
        <v>#REF!</v>
      </c>
      <c r="I594" s="112" t="e">
        <f t="shared" ca="1" si="249"/>
        <v>#REF!</v>
      </c>
      <c r="J594" s="110" t="s">
        <v>297</v>
      </c>
      <c r="K594" s="119">
        <v>30</v>
      </c>
    </row>
    <row r="595" spans="2:11" x14ac:dyDescent="0.35">
      <c r="B595" s="121" t="s">
        <v>282</v>
      </c>
      <c r="C595" s="110">
        <v>13</v>
      </c>
      <c r="D595" s="114" t="e">
        <f t="shared" ca="1" si="244"/>
        <v>#REF!</v>
      </c>
      <c r="E595" s="114" t="e">
        <f t="shared" ca="1" si="245"/>
        <v>#REF!</v>
      </c>
      <c r="F595" s="114" t="e">
        <f t="shared" ca="1" si="246"/>
        <v>#REF!</v>
      </c>
      <c r="G595" s="114" t="e">
        <f t="shared" ca="1" si="247"/>
        <v>#REF!</v>
      </c>
      <c r="H595" s="114" t="e">
        <f t="shared" ca="1" si="248"/>
        <v>#REF!</v>
      </c>
      <c r="I595" s="115" t="e">
        <f t="shared" ca="1" si="249"/>
        <v>#REF!</v>
      </c>
      <c r="J595" s="110" t="s">
        <v>298</v>
      </c>
      <c r="K595" s="119">
        <v>30</v>
      </c>
    </row>
    <row r="596" spans="2:11" x14ac:dyDescent="0.35">
      <c r="B596" s="121" t="s">
        <v>282</v>
      </c>
      <c r="C596" s="110">
        <v>14</v>
      </c>
      <c r="D596" s="110" t="e">
        <f t="shared" ref="D596:D602" ca="1" si="250">COUNTIF(INDIRECT("'"&amp;$B596&amp;"'!"&amp;$J596),"Significant Positive")</f>
        <v>#REF!</v>
      </c>
      <c r="E596" s="110" t="e">
        <f t="shared" ref="E596:E602" ca="1" si="251">COUNTIF(INDIRECT("'"&amp;$B596&amp;"'!"&amp;$J596),"Significant Negative")</f>
        <v>#REF!</v>
      </c>
      <c r="F596" s="110" t="e">
        <f t="shared" ref="F596:F602" ca="1" si="252">COUNTIF(INDIRECT("'"&amp;$B596&amp;"'!"&amp;$J596),"Minor Positive")</f>
        <v>#REF!</v>
      </c>
      <c r="G596" s="110" t="e">
        <f t="shared" ref="G596:G602" ca="1" si="253">COUNTIF(INDIRECT("'"&amp;$B596&amp;"'!"&amp;$J596),"Minor Negative")</f>
        <v>#REF!</v>
      </c>
      <c r="H596" s="110" t="e">
        <f t="shared" ref="H596:H602" ca="1" si="254">COUNTIF(INDIRECT("'"&amp;$B596&amp;"'!"&amp;$J596),"Neutral")</f>
        <v>#REF!</v>
      </c>
      <c r="I596" s="112" t="e">
        <f t="shared" ref="I596:I602" ca="1" si="255">COUNTIF(INDIRECT("'"&amp;$B596&amp;"'!"&amp;$J596),"Uncertain")</f>
        <v>#REF!</v>
      </c>
      <c r="J596" s="110" t="s">
        <v>299</v>
      </c>
      <c r="K596" s="119">
        <v>30</v>
      </c>
    </row>
    <row r="597" spans="2:11" x14ac:dyDescent="0.35">
      <c r="B597" s="121" t="s">
        <v>282</v>
      </c>
      <c r="C597" s="110">
        <v>15</v>
      </c>
      <c r="D597" s="110" t="e">
        <f t="shared" ca="1" si="250"/>
        <v>#REF!</v>
      </c>
      <c r="E597" s="110" t="e">
        <f t="shared" ca="1" si="251"/>
        <v>#REF!</v>
      </c>
      <c r="F597" s="110" t="e">
        <f t="shared" ca="1" si="252"/>
        <v>#REF!</v>
      </c>
      <c r="G597" s="110" t="e">
        <f t="shared" ca="1" si="253"/>
        <v>#REF!</v>
      </c>
      <c r="H597" s="110" t="e">
        <f t="shared" ca="1" si="254"/>
        <v>#REF!</v>
      </c>
      <c r="I597" s="112" t="e">
        <f t="shared" ca="1" si="255"/>
        <v>#REF!</v>
      </c>
      <c r="J597" s="110" t="s">
        <v>300</v>
      </c>
      <c r="K597" s="119">
        <v>30</v>
      </c>
    </row>
    <row r="598" spans="2:11" x14ac:dyDescent="0.35">
      <c r="B598" s="121" t="s">
        <v>282</v>
      </c>
      <c r="C598" s="110">
        <v>16</v>
      </c>
      <c r="D598" s="110" t="e">
        <f t="shared" ca="1" si="250"/>
        <v>#REF!</v>
      </c>
      <c r="E598" s="110" t="e">
        <f t="shared" ca="1" si="251"/>
        <v>#REF!</v>
      </c>
      <c r="F598" s="110" t="e">
        <f t="shared" ca="1" si="252"/>
        <v>#REF!</v>
      </c>
      <c r="G598" s="110" t="e">
        <f t="shared" ca="1" si="253"/>
        <v>#REF!</v>
      </c>
      <c r="H598" s="110" t="e">
        <f t="shared" ca="1" si="254"/>
        <v>#REF!</v>
      </c>
      <c r="I598" s="112" t="e">
        <f t="shared" ca="1" si="255"/>
        <v>#REF!</v>
      </c>
      <c r="J598" s="110" t="s">
        <v>301</v>
      </c>
      <c r="K598" s="119">
        <v>30</v>
      </c>
    </row>
    <row r="599" spans="2:11" x14ac:dyDescent="0.35">
      <c r="B599" s="121" t="s">
        <v>282</v>
      </c>
      <c r="C599" s="110">
        <v>17</v>
      </c>
      <c r="D599" s="110" t="e">
        <f t="shared" ca="1" si="250"/>
        <v>#REF!</v>
      </c>
      <c r="E599" s="110" t="e">
        <f t="shared" ca="1" si="251"/>
        <v>#REF!</v>
      </c>
      <c r="F599" s="110" t="e">
        <f t="shared" ca="1" si="252"/>
        <v>#REF!</v>
      </c>
      <c r="G599" s="110" t="e">
        <f t="shared" ca="1" si="253"/>
        <v>#REF!</v>
      </c>
      <c r="H599" s="110" t="e">
        <f t="shared" ca="1" si="254"/>
        <v>#REF!</v>
      </c>
      <c r="I599" s="112" t="e">
        <f t="shared" ca="1" si="255"/>
        <v>#REF!</v>
      </c>
      <c r="J599" s="110" t="s">
        <v>302</v>
      </c>
      <c r="K599" s="119">
        <v>30</v>
      </c>
    </row>
    <row r="600" spans="2:11" x14ac:dyDescent="0.35">
      <c r="B600" s="121" t="s">
        <v>282</v>
      </c>
      <c r="C600" s="110">
        <v>18</v>
      </c>
      <c r="D600" s="110" t="e">
        <f t="shared" ca="1" si="250"/>
        <v>#REF!</v>
      </c>
      <c r="E600" s="110" t="e">
        <f t="shared" ca="1" si="251"/>
        <v>#REF!</v>
      </c>
      <c r="F600" s="110" t="e">
        <f t="shared" ca="1" si="252"/>
        <v>#REF!</v>
      </c>
      <c r="G600" s="110" t="e">
        <f t="shared" ca="1" si="253"/>
        <v>#REF!</v>
      </c>
      <c r="H600" s="110" t="e">
        <f t="shared" ca="1" si="254"/>
        <v>#REF!</v>
      </c>
      <c r="I600" s="112" t="e">
        <f t="shared" ca="1" si="255"/>
        <v>#REF!</v>
      </c>
      <c r="J600" s="110" t="s">
        <v>303</v>
      </c>
      <c r="K600" s="119">
        <v>30</v>
      </c>
    </row>
    <row r="601" spans="2:11" x14ac:dyDescent="0.35">
      <c r="B601" s="121" t="s">
        <v>282</v>
      </c>
      <c r="C601" s="110">
        <v>19</v>
      </c>
      <c r="D601" s="110" t="e">
        <f t="shared" ca="1" si="250"/>
        <v>#REF!</v>
      </c>
      <c r="E601" s="110" t="e">
        <f t="shared" ca="1" si="251"/>
        <v>#REF!</v>
      </c>
      <c r="F601" s="110" t="e">
        <f t="shared" ca="1" si="252"/>
        <v>#REF!</v>
      </c>
      <c r="G601" s="110" t="e">
        <f t="shared" ca="1" si="253"/>
        <v>#REF!</v>
      </c>
      <c r="H601" s="110" t="e">
        <f t="shared" ca="1" si="254"/>
        <v>#REF!</v>
      </c>
      <c r="I601" s="112" t="e">
        <f t="shared" ca="1" si="255"/>
        <v>#REF!</v>
      </c>
      <c r="J601" s="110" t="s">
        <v>304</v>
      </c>
      <c r="K601" s="119">
        <v>30</v>
      </c>
    </row>
    <row r="602" spans="2:11" x14ac:dyDescent="0.35">
      <c r="B602" s="121" t="s">
        <v>282</v>
      </c>
      <c r="C602" s="110">
        <v>20</v>
      </c>
      <c r="D602" s="110" t="e">
        <f t="shared" ca="1" si="250"/>
        <v>#REF!</v>
      </c>
      <c r="E602" s="110" t="e">
        <f t="shared" ca="1" si="251"/>
        <v>#REF!</v>
      </c>
      <c r="F602" s="110" t="e">
        <f t="shared" ca="1" si="252"/>
        <v>#REF!</v>
      </c>
      <c r="G602" s="110" t="e">
        <f t="shared" ca="1" si="253"/>
        <v>#REF!</v>
      </c>
      <c r="H602" s="110" t="e">
        <f t="shared" ca="1" si="254"/>
        <v>#REF!</v>
      </c>
      <c r="I602" s="112" t="e">
        <f t="shared" ca="1" si="255"/>
        <v>#REF!</v>
      </c>
      <c r="J602" s="110" t="s">
        <v>305</v>
      </c>
      <c r="K602" s="119">
        <v>30</v>
      </c>
    </row>
    <row r="603" spans="2:11" x14ac:dyDescent="0.35">
      <c r="B603" s="113" t="s">
        <v>284</v>
      </c>
      <c r="C603" s="114">
        <v>1</v>
      </c>
      <c r="D603" s="114" t="e">
        <f ca="1">COUNTIF(INDIRECT("'"&amp;$B603&amp;"'!"&amp;$J603),"Significant Positive")</f>
        <v>#REF!</v>
      </c>
      <c r="E603" s="114" t="e">
        <f ca="1">COUNTIF(INDIRECT("'"&amp;$B603&amp;"'!"&amp;$J603),"Significant Negative")</f>
        <v>#REF!</v>
      </c>
      <c r="F603" s="114" t="e">
        <f ca="1">COUNTIF(INDIRECT("'"&amp;$B603&amp;"'!"&amp;$J603),"Minor Positive")</f>
        <v>#REF!</v>
      </c>
      <c r="G603" s="114" t="e">
        <f ca="1">COUNTIF(INDIRECT("'"&amp;$B603&amp;"'!"&amp;$J603),"Minor Negative")</f>
        <v>#REF!</v>
      </c>
      <c r="H603" s="114" t="e">
        <f ca="1">COUNTIF(INDIRECT("'"&amp;$B603&amp;"'!"&amp;$J603),"Neutral")</f>
        <v>#REF!</v>
      </c>
      <c r="I603" s="115" t="e">
        <f ca="1">COUNTIF(INDIRECT("'"&amp;$B603&amp;"'!"&amp;$J603),"Uncertain")</f>
        <v>#REF!</v>
      </c>
      <c r="J603" s="110" t="s">
        <v>309</v>
      </c>
      <c r="K603" s="119">
        <v>31</v>
      </c>
    </row>
    <row r="604" spans="2:11" x14ac:dyDescent="0.35">
      <c r="B604" s="113" t="s">
        <v>284</v>
      </c>
      <c r="C604" s="110">
        <v>2</v>
      </c>
      <c r="D604" s="110" t="e">
        <f t="shared" ref="D604:D613" ca="1" si="256">COUNTIF(INDIRECT("'"&amp;$B604&amp;"'!"&amp;$J604),"Significant Positive")</f>
        <v>#REF!</v>
      </c>
      <c r="E604" s="110" t="e">
        <f t="shared" ref="E604:E613" ca="1" si="257">COUNTIF(INDIRECT("'"&amp;$B604&amp;"'!"&amp;$J604),"Significant Negative")</f>
        <v>#REF!</v>
      </c>
      <c r="F604" s="110" t="e">
        <f t="shared" ref="F604:F613" ca="1" si="258">COUNTIF(INDIRECT("'"&amp;$B604&amp;"'!"&amp;$J604),"Minor Positive")</f>
        <v>#REF!</v>
      </c>
      <c r="G604" s="110" t="e">
        <f t="shared" ref="G604:G613" ca="1" si="259">COUNTIF(INDIRECT("'"&amp;$B604&amp;"'!"&amp;$J604),"Minor Negative")</f>
        <v>#REF!</v>
      </c>
      <c r="H604" s="110" t="e">
        <f t="shared" ref="H604:H613" ca="1" si="260">COUNTIF(INDIRECT("'"&amp;$B604&amp;"'!"&amp;$J604),"Neutral")</f>
        <v>#REF!</v>
      </c>
      <c r="I604" s="112" t="e">
        <f t="shared" ref="I604:I613" ca="1" si="261">COUNTIF(INDIRECT("'"&amp;$B604&amp;"'!"&amp;$J604),"Uncertain")</f>
        <v>#REF!</v>
      </c>
      <c r="J604" s="110" t="s">
        <v>310</v>
      </c>
      <c r="K604" s="119">
        <v>31</v>
      </c>
    </row>
    <row r="605" spans="2:11" x14ac:dyDescent="0.35">
      <c r="B605" s="113" t="s">
        <v>284</v>
      </c>
      <c r="C605" s="110">
        <v>3</v>
      </c>
      <c r="D605" s="110" t="e">
        <f t="shared" ca="1" si="256"/>
        <v>#REF!</v>
      </c>
      <c r="E605" s="110" t="e">
        <f t="shared" ca="1" si="257"/>
        <v>#REF!</v>
      </c>
      <c r="F605" s="110" t="e">
        <f t="shared" ca="1" si="258"/>
        <v>#REF!</v>
      </c>
      <c r="G605" s="110" t="e">
        <f t="shared" ca="1" si="259"/>
        <v>#REF!</v>
      </c>
      <c r="H605" s="110" t="e">
        <f t="shared" ca="1" si="260"/>
        <v>#REF!</v>
      </c>
      <c r="I605" s="112" t="e">
        <f t="shared" ca="1" si="261"/>
        <v>#REF!</v>
      </c>
      <c r="J605" s="110" t="s">
        <v>311</v>
      </c>
      <c r="K605" s="119">
        <v>31</v>
      </c>
    </row>
    <row r="606" spans="2:11" x14ac:dyDescent="0.35">
      <c r="B606" s="113" t="s">
        <v>284</v>
      </c>
      <c r="C606" s="110">
        <v>4</v>
      </c>
      <c r="D606" s="110" t="e">
        <f t="shared" ca="1" si="256"/>
        <v>#REF!</v>
      </c>
      <c r="E606" s="110" t="e">
        <f t="shared" ca="1" si="257"/>
        <v>#REF!</v>
      </c>
      <c r="F606" s="110" t="e">
        <f t="shared" ca="1" si="258"/>
        <v>#REF!</v>
      </c>
      <c r="G606" s="110" t="e">
        <f t="shared" ca="1" si="259"/>
        <v>#REF!</v>
      </c>
      <c r="H606" s="110" t="e">
        <f t="shared" ca="1" si="260"/>
        <v>#REF!</v>
      </c>
      <c r="I606" s="112" t="e">
        <f t="shared" ca="1" si="261"/>
        <v>#REF!</v>
      </c>
      <c r="J606" s="110" t="s">
        <v>312</v>
      </c>
      <c r="K606" s="119">
        <v>31</v>
      </c>
    </row>
    <row r="607" spans="2:11" x14ac:dyDescent="0.35">
      <c r="B607" s="113" t="s">
        <v>284</v>
      </c>
      <c r="C607" s="110">
        <v>5</v>
      </c>
      <c r="D607" s="110" t="e">
        <f t="shared" ca="1" si="256"/>
        <v>#REF!</v>
      </c>
      <c r="E607" s="110" t="e">
        <f t="shared" ca="1" si="257"/>
        <v>#REF!</v>
      </c>
      <c r="F607" s="110" t="e">
        <f t="shared" ca="1" si="258"/>
        <v>#REF!</v>
      </c>
      <c r="G607" s="110" t="e">
        <f t="shared" ca="1" si="259"/>
        <v>#REF!</v>
      </c>
      <c r="H607" s="110" t="e">
        <f t="shared" ca="1" si="260"/>
        <v>#REF!</v>
      </c>
      <c r="I607" s="112" t="e">
        <f t="shared" ca="1" si="261"/>
        <v>#REF!</v>
      </c>
      <c r="J607" s="110" t="s">
        <v>290</v>
      </c>
      <c r="K607" s="119">
        <v>31</v>
      </c>
    </row>
    <row r="608" spans="2:11" x14ac:dyDescent="0.35">
      <c r="B608" s="113" t="s">
        <v>284</v>
      </c>
      <c r="C608" s="110">
        <v>6</v>
      </c>
      <c r="D608" s="110" t="e">
        <f t="shared" ca="1" si="256"/>
        <v>#REF!</v>
      </c>
      <c r="E608" s="110" t="e">
        <f t="shared" ca="1" si="257"/>
        <v>#REF!</v>
      </c>
      <c r="F608" s="110" t="e">
        <f t="shared" ca="1" si="258"/>
        <v>#REF!</v>
      </c>
      <c r="G608" s="110" t="e">
        <f t="shared" ca="1" si="259"/>
        <v>#REF!</v>
      </c>
      <c r="H608" s="110" t="e">
        <f t="shared" ca="1" si="260"/>
        <v>#REF!</v>
      </c>
      <c r="I608" s="112" t="e">
        <f t="shared" ca="1" si="261"/>
        <v>#REF!</v>
      </c>
      <c r="J608" s="110" t="s">
        <v>291</v>
      </c>
      <c r="K608" s="119">
        <v>31</v>
      </c>
    </row>
    <row r="609" spans="2:11" x14ac:dyDescent="0.35">
      <c r="B609" s="113" t="s">
        <v>284</v>
      </c>
      <c r="C609" s="110">
        <v>7</v>
      </c>
      <c r="D609" s="110" t="e">
        <f t="shared" ca="1" si="256"/>
        <v>#REF!</v>
      </c>
      <c r="E609" s="110" t="e">
        <f t="shared" ca="1" si="257"/>
        <v>#REF!</v>
      </c>
      <c r="F609" s="110" t="e">
        <f t="shared" ca="1" si="258"/>
        <v>#REF!</v>
      </c>
      <c r="G609" s="110" t="e">
        <f t="shared" ca="1" si="259"/>
        <v>#REF!</v>
      </c>
      <c r="H609" s="110" t="e">
        <f t="shared" ca="1" si="260"/>
        <v>#REF!</v>
      </c>
      <c r="I609" s="112" t="e">
        <f t="shared" ca="1" si="261"/>
        <v>#REF!</v>
      </c>
      <c r="J609" s="110" t="s">
        <v>292</v>
      </c>
      <c r="K609" s="119">
        <v>31</v>
      </c>
    </row>
    <row r="610" spans="2:11" x14ac:dyDescent="0.35">
      <c r="B610" s="113" t="s">
        <v>284</v>
      </c>
      <c r="C610" s="110">
        <v>8</v>
      </c>
      <c r="D610" s="110" t="e">
        <f t="shared" ca="1" si="256"/>
        <v>#REF!</v>
      </c>
      <c r="E610" s="110" t="e">
        <f t="shared" ca="1" si="257"/>
        <v>#REF!</v>
      </c>
      <c r="F610" s="110" t="e">
        <f t="shared" ca="1" si="258"/>
        <v>#REF!</v>
      </c>
      <c r="G610" s="110" t="e">
        <f t="shared" ca="1" si="259"/>
        <v>#REF!</v>
      </c>
      <c r="H610" s="110" t="e">
        <f t="shared" ca="1" si="260"/>
        <v>#REF!</v>
      </c>
      <c r="I610" s="112" t="e">
        <f t="shared" ca="1" si="261"/>
        <v>#REF!</v>
      </c>
      <c r="J610" s="110" t="s">
        <v>293</v>
      </c>
      <c r="K610" s="119">
        <v>31</v>
      </c>
    </row>
    <row r="611" spans="2:11" x14ac:dyDescent="0.35">
      <c r="B611" s="113" t="s">
        <v>284</v>
      </c>
      <c r="C611" s="110">
        <v>9</v>
      </c>
      <c r="D611" s="110" t="e">
        <f t="shared" ca="1" si="256"/>
        <v>#REF!</v>
      </c>
      <c r="E611" s="110" t="e">
        <f t="shared" ca="1" si="257"/>
        <v>#REF!</v>
      </c>
      <c r="F611" s="110" t="e">
        <f t="shared" ca="1" si="258"/>
        <v>#REF!</v>
      </c>
      <c r="G611" s="110" t="e">
        <f t="shared" ca="1" si="259"/>
        <v>#REF!</v>
      </c>
      <c r="H611" s="110" t="e">
        <f t="shared" ca="1" si="260"/>
        <v>#REF!</v>
      </c>
      <c r="I611" s="112" t="e">
        <f t="shared" ca="1" si="261"/>
        <v>#REF!</v>
      </c>
      <c r="J611" s="110" t="s">
        <v>294</v>
      </c>
      <c r="K611" s="119">
        <v>31</v>
      </c>
    </row>
    <row r="612" spans="2:11" x14ac:dyDescent="0.35">
      <c r="B612" s="113" t="s">
        <v>284</v>
      </c>
      <c r="C612" s="110">
        <v>10</v>
      </c>
      <c r="D612" s="110" t="e">
        <f t="shared" ca="1" si="256"/>
        <v>#REF!</v>
      </c>
      <c r="E612" s="110" t="e">
        <f t="shared" ca="1" si="257"/>
        <v>#REF!</v>
      </c>
      <c r="F612" s="110" t="e">
        <f t="shared" ca="1" si="258"/>
        <v>#REF!</v>
      </c>
      <c r="G612" s="110" t="e">
        <f t="shared" ca="1" si="259"/>
        <v>#REF!</v>
      </c>
      <c r="H612" s="110" t="e">
        <f t="shared" ca="1" si="260"/>
        <v>#REF!</v>
      </c>
      <c r="I612" s="112" t="e">
        <f t="shared" ca="1" si="261"/>
        <v>#REF!</v>
      </c>
      <c r="J612" s="110" t="s">
        <v>295</v>
      </c>
      <c r="K612" s="119">
        <v>31</v>
      </c>
    </row>
    <row r="613" spans="2:11" x14ac:dyDescent="0.35">
      <c r="B613" s="113" t="s">
        <v>284</v>
      </c>
      <c r="C613" s="110">
        <v>11</v>
      </c>
      <c r="D613" s="110" t="e">
        <f t="shared" ca="1" si="256"/>
        <v>#REF!</v>
      </c>
      <c r="E613" s="110" t="e">
        <f t="shared" ca="1" si="257"/>
        <v>#REF!</v>
      </c>
      <c r="F613" s="110" t="e">
        <f t="shared" ca="1" si="258"/>
        <v>#REF!</v>
      </c>
      <c r="G613" s="110" t="e">
        <f t="shared" ca="1" si="259"/>
        <v>#REF!</v>
      </c>
      <c r="H613" s="110" t="e">
        <f t="shared" ca="1" si="260"/>
        <v>#REF!</v>
      </c>
      <c r="I613" s="112" t="e">
        <f t="shared" ca="1" si="261"/>
        <v>#REF!</v>
      </c>
      <c r="J613" s="110" t="s">
        <v>296</v>
      </c>
      <c r="K613" s="119">
        <v>31</v>
      </c>
    </row>
    <row r="614" spans="2:11" x14ac:dyDescent="0.35">
      <c r="B614" s="113" t="s">
        <v>284</v>
      </c>
      <c r="C614" s="110">
        <v>12</v>
      </c>
      <c r="D614" s="110" t="e">
        <f t="shared" ref="D614:D622" ca="1" si="262">COUNTIF(INDIRECT("'"&amp;$B614&amp;"'!"&amp;$J614),"Significant Positive")</f>
        <v>#REF!</v>
      </c>
      <c r="E614" s="110" t="e">
        <f t="shared" ref="E614:E622" ca="1" si="263">COUNTIF(INDIRECT("'"&amp;$B614&amp;"'!"&amp;$J614),"Significant Negative")</f>
        <v>#REF!</v>
      </c>
      <c r="F614" s="110" t="e">
        <f t="shared" ref="F614:F622" ca="1" si="264">COUNTIF(INDIRECT("'"&amp;$B614&amp;"'!"&amp;$J614),"Minor Positive")</f>
        <v>#REF!</v>
      </c>
      <c r="G614" s="110" t="e">
        <f t="shared" ref="G614:G622" ca="1" si="265">COUNTIF(INDIRECT("'"&amp;$B614&amp;"'!"&amp;$J614),"Minor Negative")</f>
        <v>#REF!</v>
      </c>
      <c r="H614" s="110" t="e">
        <f t="shared" ref="H614:H622" ca="1" si="266">COUNTIF(INDIRECT("'"&amp;$B614&amp;"'!"&amp;$J614),"Neutral")</f>
        <v>#REF!</v>
      </c>
      <c r="I614" s="112" t="e">
        <f t="shared" ref="I614:I622" ca="1" si="267">COUNTIF(INDIRECT("'"&amp;$B614&amp;"'!"&amp;$J614),"Uncertain")</f>
        <v>#REF!</v>
      </c>
      <c r="J614" s="110" t="s">
        <v>297</v>
      </c>
      <c r="K614" s="119">
        <v>31</v>
      </c>
    </row>
    <row r="615" spans="2:11" x14ac:dyDescent="0.35">
      <c r="B615" s="113" t="s">
        <v>284</v>
      </c>
      <c r="C615" s="110">
        <v>13</v>
      </c>
      <c r="D615" s="110" t="e">
        <f t="shared" ca="1" si="262"/>
        <v>#REF!</v>
      </c>
      <c r="E615" s="110" t="e">
        <f t="shared" ca="1" si="263"/>
        <v>#REF!</v>
      </c>
      <c r="F615" s="110" t="e">
        <f t="shared" ca="1" si="264"/>
        <v>#REF!</v>
      </c>
      <c r="G615" s="110" t="e">
        <f t="shared" ca="1" si="265"/>
        <v>#REF!</v>
      </c>
      <c r="H615" s="110" t="e">
        <f t="shared" ca="1" si="266"/>
        <v>#REF!</v>
      </c>
      <c r="I615" s="112" t="e">
        <f t="shared" ca="1" si="267"/>
        <v>#REF!</v>
      </c>
      <c r="J615" s="110" t="s">
        <v>298</v>
      </c>
      <c r="K615" s="119">
        <v>31</v>
      </c>
    </row>
    <row r="616" spans="2:11" x14ac:dyDescent="0.35">
      <c r="B616" s="113" t="s">
        <v>284</v>
      </c>
      <c r="C616" s="110">
        <v>14</v>
      </c>
      <c r="D616" s="110" t="e">
        <f t="shared" ca="1" si="262"/>
        <v>#REF!</v>
      </c>
      <c r="E616" s="110" t="e">
        <f t="shared" ca="1" si="263"/>
        <v>#REF!</v>
      </c>
      <c r="F616" s="110" t="e">
        <f t="shared" ca="1" si="264"/>
        <v>#REF!</v>
      </c>
      <c r="G616" s="110" t="e">
        <f t="shared" ca="1" si="265"/>
        <v>#REF!</v>
      </c>
      <c r="H616" s="110" t="e">
        <f t="shared" ca="1" si="266"/>
        <v>#REF!</v>
      </c>
      <c r="I616" s="112" t="e">
        <f t="shared" ca="1" si="267"/>
        <v>#REF!</v>
      </c>
      <c r="J616" s="110" t="s">
        <v>299</v>
      </c>
      <c r="K616" s="119">
        <v>31</v>
      </c>
    </row>
    <row r="617" spans="2:11" x14ac:dyDescent="0.35">
      <c r="B617" s="113" t="s">
        <v>284</v>
      </c>
      <c r="C617" s="110">
        <v>15</v>
      </c>
      <c r="D617" s="110" t="e">
        <f t="shared" ca="1" si="262"/>
        <v>#REF!</v>
      </c>
      <c r="E617" s="110" t="e">
        <f t="shared" ca="1" si="263"/>
        <v>#REF!</v>
      </c>
      <c r="F617" s="110" t="e">
        <f t="shared" ca="1" si="264"/>
        <v>#REF!</v>
      </c>
      <c r="G617" s="110" t="e">
        <f t="shared" ca="1" si="265"/>
        <v>#REF!</v>
      </c>
      <c r="H617" s="110" t="e">
        <f t="shared" ca="1" si="266"/>
        <v>#REF!</v>
      </c>
      <c r="I617" s="112" t="e">
        <f t="shared" ca="1" si="267"/>
        <v>#REF!</v>
      </c>
      <c r="J617" s="110" t="s">
        <v>300</v>
      </c>
      <c r="K617" s="119">
        <v>31</v>
      </c>
    </row>
    <row r="618" spans="2:11" x14ac:dyDescent="0.35">
      <c r="B618" s="113" t="s">
        <v>284</v>
      </c>
      <c r="C618" s="110">
        <v>16</v>
      </c>
      <c r="D618" s="110" t="e">
        <f t="shared" ca="1" si="262"/>
        <v>#REF!</v>
      </c>
      <c r="E618" s="110" t="e">
        <f t="shared" ca="1" si="263"/>
        <v>#REF!</v>
      </c>
      <c r="F618" s="110" t="e">
        <f t="shared" ca="1" si="264"/>
        <v>#REF!</v>
      </c>
      <c r="G618" s="110" t="e">
        <f t="shared" ca="1" si="265"/>
        <v>#REF!</v>
      </c>
      <c r="H618" s="110" t="e">
        <f t="shared" ca="1" si="266"/>
        <v>#REF!</v>
      </c>
      <c r="I618" s="112" t="e">
        <f t="shared" ca="1" si="267"/>
        <v>#REF!</v>
      </c>
      <c r="J618" s="110" t="s">
        <v>301</v>
      </c>
      <c r="K618" s="119">
        <v>31</v>
      </c>
    </row>
    <row r="619" spans="2:11" x14ac:dyDescent="0.35">
      <c r="B619" s="113" t="s">
        <v>284</v>
      </c>
      <c r="C619" s="110">
        <v>17</v>
      </c>
      <c r="D619" s="110" t="e">
        <f t="shared" ca="1" si="262"/>
        <v>#REF!</v>
      </c>
      <c r="E619" s="110" t="e">
        <f t="shared" ca="1" si="263"/>
        <v>#REF!</v>
      </c>
      <c r="F619" s="110" t="e">
        <f t="shared" ca="1" si="264"/>
        <v>#REF!</v>
      </c>
      <c r="G619" s="110" t="e">
        <f t="shared" ca="1" si="265"/>
        <v>#REF!</v>
      </c>
      <c r="H619" s="110" t="e">
        <f t="shared" ca="1" si="266"/>
        <v>#REF!</v>
      </c>
      <c r="I619" s="112" t="e">
        <f t="shared" ca="1" si="267"/>
        <v>#REF!</v>
      </c>
      <c r="J619" s="110" t="s">
        <v>302</v>
      </c>
      <c r="K619" s="119">
        <v>31</v>
      </c>
    </row>
    <row r="620" spans="2:11" x14ac:dyDescent="0.35">
      <c r="B620" s="113" t="s">
        <v>284</v>
      </c>
      <c r="C620" s="110">
        <v>18</v>
      </c>
      <c r="D620" s="110" t="e">
        <f t="shared" ca="1" si="262"/>
        <v>#REF!</v>
      </c>
      <c r="E620" s="110" t="e">
        <f t="shared" ca="1" si="263"/>
        <v>#REF!</v>
      </c>
      <c r="F620" s="110" t="e">
        <f t="shared" ca="1" si="264"/>
        <v>#REF!</v>
      </c>
      <c r="G620" s="110" t="e">
        <f t="shared" ca="1" si="265"/>
        <v>#REF!</v>
      </c>
      <c r="H620" s="110" t="e">
        <f t="shared" ca="1" si="266"/>
        <v>#REF!</v>
      </c>
      <c r="I620" s="112" t="e">
        <f t="shared" ca="1" si="267"/>
        <v>#REF!</v>
      </c>
      <c r="J620" s="110" t="s">
        <v>303</v>
      </c>
      <c r="K620" s="119">
        <v>31</v>
      </c>
    </row>
    <row r="621" spans="2:11" x14ac:dyDescent="0.35">
      <c r="B621" s="113" t="s">
        <v>284</v>
      </c>
      <c r="C621" s="110">
        <v>19</v>
      </c>
      <c r="D621" s="110" t="e">
        <f t="shared" ca="1" si="262"/>
        <v>#REF!</v>
      </c>
      <c r="E621" s="110" t="e">
        <f t="shared" ca="1" si="263"/>
        <v>#REF!</v>
      </c>
      <c r="F621" s="110" t="e">
        <f t="shared" ca="1" si="264"/>
        <v>#REF!</v>
      </c>
      <c r="G621" s="110" t="e">
        <f t="shared" ca="1" si="265"/>
        <v>#REF!</v>
      </c>
      <c r="H621" s="110" t="e">
        <f t="shared" ca="1" si="266"/>
        <v>#REF!</v>
      </c>
      <c r="I621" s="112" t="e">
        <f t="shared" ca="1" si="267"/>
        <v>#REF!</v>
      </c>
      <c r="J621" s="110" t="s">
        <v>304</v>
      </c>
      <c r="K621" s="119">
        <v>31</v>
      </c>
    </row>
    <row r="622" spans="2:11" x14ac:dyDescent="0.35">
      <c r="B622" s="113" t="s">
        <v>284</v>
      </c>
      <c r="C622" s="110">
        <v>20</v>
      </c>
      <c r="D622" s="110" t="e">
        <f t="shared" ca="1" si="262"/>
        <v>#REF!</v>
      </c>
      <c r="E622" s="110" t="e">
        <f t="shared" ca="1" si="263"/>
        <v>#REF!</v>
      </c>
      <c r="F622" s="110" t="e">
        <f t="shared" ca="1" si="264"/>
        <v>#REF!</v>
      </c>
      <c r="G622" s="110" t="e">
        <f t="shared" ca="1" si="265"/>
        <v>#REF!</v>
      </c>
      <c r="H622" s="110" t="e">
        <f t="shared" ca="1" si="266"/>
        <v>#REF!</v>
      </c>
      <c r="I622" s="112" t="e">
        <f t="shared" ca="1" si="267"/>
        <v>#REF!</v>
      </c>
      <c r="J622" s="110" t="s">
        <v>305</v>
      </c>
      <c r="K622" s="119">
        <v>31</v>
      </c>
    </row>
    <row r="623" spans="2:11" x14ac:dyDescent="0.35">
      <c r="B623" s="113" t="s">
        <v>283</v>
      </c>
      <c r="C623" s="114">
        <v>1</v>
      </c>
      <c r="D623" s="114" t="e">
        <f ca="1">COUNTIF(INDIRECT("'"&amp;$B623&amp;"'!"&amp;$J623),"Significant Positive")</f>
        <v>#REF!</v>
      </c>
      <c r="E623" s="114" t="e">
        <f ca="1">COUNTIF(INDIRECT("'"&amp;$B623&amp;"'!"&amp;$J623),"Significant Negative")</f>
        <v>#REF!</v>
      </c>
      <c r="F623" s="114" t="e">
        <f ca="1">COUNTIF(INDIRECT("'"&amp;$B623&amp;"'!"&amp;$J623),"Minor Positive")</f>
        <v>#REF!</v>
      </c>
      <c r="G623" s="114" t="e">
        <f ca="1">COUNTIF(INDIRECT("'"&amp;$B623&amp;"'!"&amp;$J623),"Minor Negative")</f>
        <v>#REF!</v>
      </c>
      <c r="H623" s="114" t="e">
        <f ca="1">COUNTIF(INDIRECT("'"&amp;$B623&amp;"'!"&amp;$J623),"Neutral")</f>
        <v>#REF!</v>
      </c>
      <c r="I623" s="115" t="e">
        <f ca="1">COUNTIF(INDIRECT("'"&amp;$B623&amp;"'!"&amp;$J623),"Uncertain")</f>
        <v>#REF!</v>
      </c>
      <c r="J623" s="110" t="s">
        <v>309</v>
      </c>
      <c r="K623" s="119">
        <v>32</v>
      </c>
    </row>
    <row r="624" spans="2:11" x14ac:dyDescent="0.35">
      <c r="B624" s="113" t="s">
        <v>283</v>
      </c>
      <c r="C624" s="110">
        <v>2</v>
      </c>
      <c r="D624" s="110" t="e">
        <f t="shared" ref="D624:D631" ca="1" si="268">COUNTIF(INDIRECT("'"&amp;$B624&amp;"'!"&amp;$J624),"Significant Positive")</f>
        <v>#REF!</v>
      </c>
      <c r="E624" s="110" t="e">
        <f t="shared" ref="E624:E631" ca="1" si="269">COUNTIF(INDIRECT("'"&amp;$B624&amp;"'!"&amp;$J624),"Significant Negative")</f>
        <v>#REF!</v>
      </c>
      <c r="F624" s="110" t="e">
        <f t="shared" ref="F624:F631" ca="1" si="270">COUNTIF(INDIRECT("'"&amp;$B624&amp;"'!"&amp;$J624),"Minor Positive")</f>
        <v>#REF!</v>
      </c>
      <c r="G624" s="110" t="e">
        <f t="shared" ref="G624:G631" ca="1" si="271">COUNTIF(INDIRECT("'"&amp;$B624&amp;"'!"&amp;$J624),"Minor Negative")</f>
        <v>#REF!</v>
      </c>
      <c r="H624" s="110" t="e">
        <f t="shared" ref="H624:H631" ca="1" si="272">COUNTIF(INDIRECT("'"&amp;$B624&amp;"'!"&amp;$J624),"Neutral")</f>
        <v>#REF!</v>
      </c>
      <c r="I624" s="112" t="e">
        <f t="shared" ref="I624:I631" ca="1" si="273">COUNTIF(INDIRECT("'"&amp;$B624&amp;"'!"&amp;$J624),"Uncertain")</f>
        <v>#REF!</v>
      </c>
      <c r="J624" s="110" t="s">
        <v>310</v>
      </c>
      <c r="K624" s="119">
        <v>32</v>
      </c>
    </row>
    <row r="625" spans="2:11" x14ac:dyDescent="0.35">
      <c r="B625" s="113" t="s">
        <v>283</v>
      </c>
      <c r="C625" s="110">
        <v>3</v>
      </c>
      <c r="D625" s="110" t="e">
        <f t="shared" ca="1" si="268"/>
        <v>#REF!</v>
      </c>
      <c r="E625" s="110" t="e">
        <f t="shared" ca="1" si="269"/>
        <v>#REF!</v>
      </c>
      <c r="F625" s="110" t="e">
        <f t="shared" ca="1" si="270"/>
        <v>#REF!</v>
      </c>
      <c r="G625" s="110" t="e">
        <f t="shared" ca="1" si="271"/>
        <v>#REF!</v>
      </c>
      <c r="H625" s="110" t="e">
        <f t="shared" ca="1" si="272"/>
        <v>#REF!</v>
      </c>
      <c r="I625" s="112" t="e">
        <f t="shared" ca="1" si="273"/>
        <v>#REF!</v>
      </c>
      <c r="J625" s="110" t="s">
        <v>311</v>
      </c>
      <c r="K625" s="119">
        <v>32</v>
      </c>
    </row>
    <row r="626" spans="2:11" x14ac:dyDescent="0.35">
      <c r="B626" s="113" t="s">
        <v>283</v>
      </c>
      <c r="C626" s="110">
        <v>4</v>
      </c>
      <c r="D626" s="110" t="e">
        <f t="shared" ca="1" si="268"/>
        <v>#REF!</v>
      </c>
      <c r="E626" s="110" t="e">
        <f t="shared" ca="1" si="269"/>
        <v>#REF!</v>
      </c>
      <c r="F626" s="110" t="e">
        <f t="shared" ca="1" si="270"/>
        <v>#REF!</v>
      </c>
      <c r="G626" s="110" t="e">
        <f t="shared" ca="1" si="271"/>
        <v>#REF!</v>
      </c>
      <c r="H626" s="110" t="e">
        <f t="shared" ca="1" si="272"/>
        <v>#REF!</v>
      </c>
      <c r="I626" s="112" t="e">
        <f t="shared" ca="1" si="273"/>
        <v>#REF!</v>
      </c>
      <c r="J626" s="110" t="s">
        <v>312</v>
      </c>
      <c r="K626" s="119">
        <v>32</v>
      </c>
    </row>
    <row r="627" spans="2:11" x14ac:dyDescent="0.35">
      <c r="B627" s="113" t="s">
        <v>283</v>
      </c>
      <c r="C627" s="110">
        <v>5</v>
      </c>
      <c r="D627" s="110" t="e">
        <f t="shared" ca="1" si="268"/>
        <v>#REF!</v>
      </c>
      <c r="E627" s="110" t="e">
        <f t="shared" ca="1" si="269"/>
        <v>#REF!</v>
      </c>
      <c r="F627" s="110" t="e">
        <f t="shared" ca="1" si="270"/>
        <v>#REF!</v>
      </c>
      <c r="G627" s="110" t="e">
        <f t="shared" ca="1" si="271"/>
        <v>#REF!</v>
      </c>
      <c r="H627" s="110" t="e">
        <f t="shared" ca="1" si="272"/>
        <v>#REF!</v>
      </c>
      <c r="I627" s="112" t="e">
        <f t="shared" ca="1" si="273"/>
        <v>#REF!</v>
      </c>
      <c r="J627" s="110" t="s">
        <v>290</v>
      </c>
      <c r="K627" s="119">
        <v>32</v>
      </c>
    </row>
    <row r="628" spans="2:11" x14ac:dyDescent="0.35">
      <c r="B628" s="113" t="s">
        <v>283</v>
      </c>
      <c r="C628" s="110">
        <v>6</v>
      </c>
      <c r="D628" s="110" t="e">
        <f t="shared" ca="1" si="268"/>
        <v>#REF!</v>
      </c>
      <c r="E628" s="110" t="e">
        <f t="shared" ca="1" si="269"/>
        <v>#REF!</v>
      </c>
      <c r="F628" s="110" t="e">
        <f t="shared" ca="1" si="270"/>
        <v>#REF!</v>
      </c>
      <c r="G628" s="110" t="e">
        <f t="shared" ca="1" si="271"/>
        <v>#REF!</v>
      </c>
      <c r="H628" s="110" t="e">
        <f t="shared" ca="1" si="272"/>
        <v>#REF!</v>
      </c>
      <c r="I628" s="112" t="e">
        <f t="shared" ca="1" si="273"/>
        <v>#REF!</v>
      </c>
      <c r="J628" s="110" t="s">
        <v>291</v>
      </c>
      <c r="K628" s="119">
        <v>32</v>
      </c>
    </row>
    <row r="629" spans="2:11" x14ac:dyDescent="0.35">
      <c r="B629" s="113" t="s">
        <v>283</v>
      </c>
      <c r="C629" s="110">
        <v>7</v>
      </c>
      <c r="D629" s="110" t="e">
        <f t="shared" ca="1" si="268"/>
        <v>#REF!</v>
      </c>
      <c r="E629" s="110" t="e">
        <f t="shared" ca="1" si="269"/>
        <v>#REF!</v>
      </c>
      <c r="F629" s="110" t="e">
        <f t="shared" ca="1" si="270"/>
        <v>#REF!</v>
      </c>
      <c r="G629" s="110" t="e">
        <f t="shared" ca="1" si="271"/>
        <v>#REF!</v>
      </c>
      <c r="H629" s="110" t="e">
        <f t="shared" ca="1" si="272"/>
        <v>#REF!</v>
      </c>
      <c r="I629" s="112" t="e">
        <f t="shared" ca="1" si="273"/>
        <v>#REF!</v>
      </c>
      <c r="J629" s="110" t="s">
        <v>292</v>
      </c>
      <c r="K629" s="119">
        <v>32</v>
      </c>
    </row>
    <row r="630" spans="2:11" x14ac:dyDescent="0.35">
      <c r="B630" s="113" t="s">
        <v>283</v>
      </c>
      <c r="C630" s="110">
        <v>8</v>
      </c>
      <c r="D630" s="110" t="e">
        <f t="shared" ca="1" si="268"/>
        <v>#REF!</v>
      </c>
      <c r="E630" s="110" t="e">
        <f t="shared" ca="1" si="269"/>
        <v>#REF!</v>
      </c>
      <c r="F630" s="110" t="e">
        <f t="shared" ca="1" si="270"/>
        <v>#REF!</v>
      </c>
      <c r="G630" s="110" t="e">
        <f t="shared" ca="1" si="271"/>
        <v>#REF!</v>
      </c>
      <c r="H630" s="110" t="e">
        <f t="shared" ca="1" si="272"/>
        <v>#REF!</v>
      </c>
      <c r="I630" s="112" t="e">
        <f t="shared" ca="1" si="273"/>
        <v>#REF!</v>
      </c>
      <c r="J630" s="110" t="s">
        <v>293</v>
      </c>
      <c r="K630" s="119">
        <v>32</v>
      </c>
    </row>
    <row r="631" spans="2:11" x14ac:dyDescent="0.35">
      <c r="B631" s="113" t="s">
        <v>283</v>
      </c>
      <c r="C631" s="110">
        <v>9</v>
      </c>
      <c r="D631" s="110" t="e">
        <f t="shared" ca="1" si="268"/>
        <v>#REF!</v>
      </c>
      <c r="E631" s="110" t="e">
        <f t="shared" ca="1" si="269"/>
        <v>#REF!</v>
      </c>
      <c r="F631" s="110" t="e">
        <f t="shared" ca="1" si="270"/>
        <v>#REF!</v>
      </c>
      <c r="G631" s="110" t="e">
        <f t="shared" ca="1" si="271"/>
        <v>#REF!</v>
      </c>
      <c r="H631" s="110" t="e">
        <f t="shared" ca="1" si="272"/>
        <v>#REF!</v>
      </c>
      <c r="I631" s="112" t="e">
        <f t="shared" ca="1" si="273"/>
        <v>#REF!</v>
      </c>
      <c r="J631" s="110" t="s">
        <v>294</v>
      </c>
      <c r="K631" s="119">
        <v>32</v>
      </c>
    </row>
    <row r="632" spans="2:11" x14ac:dyDescent="0.35">
      <c r="B632" s="113" t="s">
        <v>283</v>
      </c>
      <c r="C632" s="110">
        <v>10</v>
      </c>
      <c r="D632" s="110" t="e">
        <f t="shared" ref="D632:D642" ca="1" si="274">COUNTIF(INDIRECT("'"&amp;$B632&amp;"'!"&amp;$J632),"Significant Positive")</f>
        <v>#REF!</v>
      </c>
      <c r="E632" s="110" t="e">
        <f t="shared" ref="E632:E642" ca="1" si="275">COUNTIF(INDIRECT("'"&amp;$B632&amp;"'!"&amp;$J632),"Significant Negative")</f>
        <v>#REF!</v>
      </c>
      <c r="F632" s="110" t="e">
        <f t="shared" ref="F632:F642" ca="1" si="276">COUNTIF(INDIRECT("'"&amp;$B632&amp;"'!"&amp;$J632),"Minor Positive")</f>
        <v>#REF!</v>
      </c>
      <c r="G632" s="110" t="e">
        <f t="shared" ref="G632:G642" ca="1" si="277">COUNTIF(INDIRECT("'"&amp;$B632&amp;"'!"&amp;$J632),"Minor Negative")</f>
        <v>#REF!</v>
      </c>
      <c r="H632" s="110" t="e">
        <f t="shared" ref="H632:H642" ca="1" si="278">COUNTIF(INDIRECT("'"&amp;$B632&amp;"'!"&amp;$J632),"Neutral")</f>
        <v>#REF!</v>
      </c>
      <c r="I632" s="112" t="e">
        <f t="shared" ref="I632:I642" ca="1" si="279">COUNTIF(INDIRECT("'"&amp;$B632&amp;"'!"&amp;$J632),"Uncertain")</f>
        <v>#REF!</v>
      </c>
      <c r="J632" s="110" t="s">
        <v>295</v>
      </c>
      <c r="K632" s="119">
        <v>32</v>
      </c>
    </row>
    <row r="633" spans="2:11" x14ac:dyDescent="0.35">
      <c r="B633" s="113" t="s">
        <v>283</v>
      </c>
      <c r="C633" s="110">
        <v>11</v>
      </c>
      <c r="D633" s="110" t="e">
        <f t="shared" ca="1" si="274"/>
        <v>#REF!</v>
      </c>
      <c r="E633" s="110" t="e">
        <f t="shared" ca="1" si="275"/>
        <v>#REF!</v>
      </c>
      <c r="F633" s="110" t="e">
        <f t="shared" ca="1" si="276"/>
        <v>#REF!</v>
      </c>
      <c r="G633" s="110" t="e">
        <f t="shared" ca="1" si="277"/>
        <v>#REF!</v>
      </c>
      <c r="H633" s="110" t="e">
        <f t="shared" ca="1" si="278"/>
        <v>#REF!</v>
      </c>
      <c r="I633" s="112" t="e">
        <f t="shared" ca="1" si="279"/>
        <v>#REF!</v>
      </c>
      <c r="J633" s="110" t="s">
        <v>296</v>
      </c>
      <c r="K633" s="119">
        <v>32</v>
      </c>
    </row>
    <row r="634" spans="2:11" x14ac:dyDescent="0.35">
      <c r="B634" s="113" t="s">
        <v>283</v>
      </c>
      <c r="C634" s="110">
        <v>12</v>
      </c>
      <c r="D634" s="110" t="e">
        <f t="shared" ca="1" si="274"/>
        <v>#REF!</v>
      </c>
      <c r="E634" s="110" t="e">
        <f t="shared" ca="1" si="275"/>
        <v>#REF!</v>
      </c>
      <c r="F634" s="110" t="e">
        <f t="shared" ca="1" si="276"/>
        <v>#REF!</v>
      </c>
      <c r="G634" s="110" t="e">
        <f t="shared" ca="1" si="277"/>
        <v>#REF!</v>
      </c>
      <c r="H634" s="110" t="e">
        <f t="shared" ca="1" si="278"/>
        <v>#REF!</v>
      </c>
      <c r="I634" s="112" t="e">
        <f t="shared" ca="1" si="279"/>
        <v>#REF!</v>
      </c>
      <c r="J634" s="110" t="s">
        <v>297</v>
      </c>
      <c r="K634" s="119">
        <v>32</v>
      </c>
    </row>
    <row r="635" spans="2:11" x14ac:dyDescent="0.35">
      <c r="B635" s="113" t="s">
        <v>283</v>
      </c>
      <c r="C635" s="110">
        <v>13</v>
      </c>
      <c r="D635" s="110" t="e">
        <f t="shared" ca="1" si="274"/>
        <v>#REF!</v>
      </c>
      <c r="E635" s="110" t="e">
        <f t="shared" ca="1" si="275"/>
        <v>#REF!</v>
      </c>
      <c r="F635" s="110" t="e">
        <f t="shared" ca="1" si="276"/>
        <v>#REF!</v>
      </c>
      <c r="G635" s="110" t="e">
        <f t="shared" ca="1" si="277"/>
        <v>#REF!</v>
      </c>
      <c r="H635" s="110" t="e">
        <f t="shared" ca="1" si="278"/>
        <v>#REF!</v>
      </c>
      <c r="I635" s="112" t="e">
        <f t="shared" ca="1" si="279"/>
        <v>#REF!</v>
      </c>
      <c r="J635" s="110" t="s">
        <v>298</v>
      </c>
      <c r="K635" s="119">
        <v>32</v>
      </c>
    </row>
    <row r="636" spans="2:11" x14ac:dyDescent="0.35">
      <c r="B636" s="113" t="s">
        <v>283</v>
      </c>
      <c r="C636" s="110">
        <v>14</v>
      </c>
      <c r="D636" s="110" t="e">
        <f t="shared" ca="1" si="274"/>
        <v>#REF!</v>
      </c>
      <c r="E636" s="110" t="e">
        <f t="shared" ca="1" si="275"/>
        <v>#REF!</v>
      </c>
      <c r="F636" s="110" t="e">
        <f t="shared" ca="1" si="276"/>
        <v>#REF!</v>
      </c>
      <c r="G636" s="110" t="e">
        <f t="shared" ca="1" si="277"/>
        <v>#REF!</v>
      </c>
      <c r="H636" s="110" t="e">
        <f t="shared" ca="1" si="278"/>
        <v>#REF!</v>
      </c>
      <c r="I636" s="112" t="e">
        <f t="shared" ca="1" si="279"/>
        <v>#REF!</v>
      </c>
      <c r="J636" s="110" t="s">
        <v>299</v>
      </c>
      <c r="K636" s="119">
        <v>32</v>
      </c>
    </row>
    <row r="637" spans="2:11" x14ac:dyDescent="0.35">
      <c r="B637" s="113" t="s">
        <v>283</v>
      </c>
      <c r="C637" s="110">
        <v>15</v>
      </c>
      <c r="D637" s="110" t="e">
        <f t="shared" ca="1" si="274"/>
        <v>#REF!</v>
      </c>
      <c r="E637" s="110" t="e">
        <f t="shared" ca="1" si="275"/>
        <v>#REF!</v>
      </c>
      <c r="F637" s="110" t="e">
        <f t="shared" ca="1" si="276"/>
        <v>#REF!</v>
      </c>
      <c r="G637" s="110" t="e">
        <f t="shared" ca="1" si="277"/>
        <v>#REF!</v>
      </c>
      <c r="H637" s="110" t="e">
        <f t="shared" ca="1" si="278"/>
        <v>#REF!</v>
      </c>
      <c r="I637" s="112" t="e">
        <f t="shared" ca="1" si="279"/>
        <v>#REF!</v>
      </c>
      <c r="J637" s="110" t="s">
        <v>300</v>
      </c>
      <c r="K637" s="119">
        <v>32</v>
      </c>
    </row>
    <row r="638" spans="2:11" x14ac:dyDescent="0.35">
      <c r="B638" s="113" t="s">
        <v>283</v>
      </c>
      <c r="C638" s="110">
        <v>16</v>
      </c>
      <c r="D638" s="110" t="e">
        <f t="shared" ca="1" si="274"/>
        <v>#REF!</v>
      </c>
      <c r="E638" s="110" t="e">
        <f t="shared" ca="1" si="275"/>
        <v>#REF!</v>
      </c>
      <c r="F638" s="110" t="e">
        <f t="shared" ca="1" si="276"/>
        <v>#REF!</v>
      </c>
      <c r="G638" s="110" t="e">
        <f t="shared" ca="1" si="277"/>
        <v>#REF!</v>
      </c>
      <c r="H638" s="110" t="e">
        <f t="shared" ca="1" si="278"/>
        <v>#REF!</v>
      </c>
      <c r="I638" s="112" t="e">
        <f t="shared" ca="1" si="279"/>
        <v>#REF!</v>
      </c>
      <c r="J638" s="110" t="s">
        <v>301</v>
      </c>
      <c r="K638" s="119">
        <v>32</v>
      </c>
    </row>
    <row r="639" spans="2:11" x14ac:dyDescent="0.35">
      <c r="B639" s="113" t="s">
        <v>283</v>
      </c>
      <c r="C639" s="110">
        <v>17</v>
      </c>
      <c r="D639" s="110" t="e">
        <f t="shared" ca="1" si="274"/>
        <v>#REF!</v>
      </c>
      <c r="E639" s="110" t="e">
        <f t="shared" ca="1" si="275"/>
        <v>#REF!</v>
      </c>
      <c r="F639" s="110" t="e">
        <f t="shared" ca="1" si="276"/>
        <v>#REF!</v>
      </c>
      <c r="G639" s="110" t="e">
        <f t="shared" ca="1" si="277"/>
        <v>#REF!</v>
      </c>
      <c r="H639" s="110" t="e">
        <f t="shared" ca="1" si="278"/>
        <v>#REF!</v>
      </c>
      <c r="I639" s="112" t="e">
        <f t="shared" ca="1" si="279"/>
        <v>#REF!</v>
      </c>
      <c r="J639" s="110" t="s">
        <v>302</v>
      </c>
      <c r="K639" s="119">
        <v>32</v>
      </c>
    </row>
    <row r="640" spans="2:11" x14ac:dyDescent="0.35">
      <c r="B640" s="113" t="s">
        <v>283</v>
      </c>
      <c r="C640" s="110">
        <v>18</v>
      </c>
      <c r="D640" s="110" t="e">
        <f t="shared" ca="1" si="274"/>
        <v>#REF!</v>
      </c>
      <c r="E640" s="110" t="e">
        <f t="shared" ca="1" si="275"/>
        <v>#REF!</v>
      </c>
      <c r="F640" s="110" t="e">
        <f t="shared" ca="1" si="276"/>
        <v>#REF!</v>
      </c>
      <c r="G640" s="110" t="e">
        <f t="shared" ca="1" si="277"/>
        <v>#REF!</v>
      </c>
      <c r="H640" s="110" t="e">
        <f t="shared" ca="1" si="278"/>
        <v>#REF!</v>
      </c>
      <c r="I640" s="112" t="e">
        <f t="shared" ca="1" si="279"/>
        <v>#REF!</v>
      </c>
      <c r="J640" s="110" t="s">
        <v>303</v>
      </c>
      <c r="K640" s="119">
        <v>32</v>
      </c>
    </row>
    <row r="641" spans="2:11" x14ac:dyDescent="0.35">
      <c r="B641" s="113" t="s">
        <v>283</v>
      </c>
      <c r="C641" s="110">
        <v>19</v>
      </c>
      <c r="D641" s="110" t="e">
        <f t="shared" ca="1" si="274"/>
        <v>#REF!</v>
      </c>
      <c r="E641" s="110" t="e">
        <f t="shared" ca="1" si="275"/>
        <v>#REF!</v>
      </c>
      <c r="F641" s="110" t="e">
        <f t="shared" ca="1" si="276"/>
        <v>#REF!</v>
      </c>
      <c r="G641" s="110" t="e">
        <f t="shared" ca="1" si="277"/>
        <v>#REF!</v>
      </c>
      <c r="H641" s="110" t="e">
        <f t="shared" ca="1" si="278"/>
        <v>#REF!</v>
      </c>
      <c r="I641" s="112" t="e">
        <f t="shared" ca="1" si="279"/>
        <v>#REF!</v>
      </c>
      <c r="J641" s="110" t="s">
        <v>304</v>
      </c>
      <c r="K641" s="119">
        <v>32</v>
      </c>
    </row>
    <row r="642" spans="2:11" x14ac:dyDescent="0.35">
      <c r="B642" s="113" t="s">
        <v>283</v>
      </c>
      <c r="C642" s="110">
        <v>20</v>
      </c>
      <c r="D642" s="110" t="e">
        <f t="shared" ca="1" si="274"/>
        <v>#REF!</v>
      </c>
      <c r="E642" s="110" t="e">
        <f t="shared" ca="1" si="275"/>
        <v>#REF!</v>
      </c>
      <c r="F642" s="110" t="e">
        <f t="shared" ca="1" si="276"/>
        <v>#REF!</v>
      </c>
      <c r="G642" s="110" t="e">
        <f t="shared" ca="1" si="277"/>
        <v>#REF!</v>
      </c>
      <c r="H642" s="110" t="e">
        <f t="shared" ca="1" si="278"/>
        <v>#REF!</v>
      </c>
      <c r="I642" s="112" t="e">
        <f t="shared" ca="1" si="279"/>
        <v>#REF!</v>
      </c>
      <c r="J642" s="110" t="s">
        <v>305</v>
      </c>
      <c r="K642" s="119">
        <v>32</v>
      </c>
    </row>
    <row r="643" spans="2:11" x14ac:dyDescent="0.35">
      <c r="B643" s="113" t="s">
        <v>286</v>
      </c>
      <c r="C643" s="114">
        <v>1</v>
      </c>
      <c r="D643" s="114" t="e">
        <f ca="1">COUNTIF(INDIRECT("'"&amp;$B643&amp;"'!"&amp;$J643),"Significant Positive")</f>
        <v>#REF!</v>
      </c>
      <c r="E643" s="114" t="e">
        <f ca="1">COUNTIF(INDIRECT("'"&amp;$B643&amp;"'!"&amp;$J643),"Significant Negative")</f>
        <v>#REF!</v>
      </c>
      <c r="F643" s="114" t="e">
        <f ca="1">COUNTIF(INDIRECT("'"&amp;$B643&amp;"'!"&amp;$J643),"Minor Positive")</f>
        <v>#REF!</v>
      </c>
      <c r="G643" s="114" t="e">
        <f ca="1">COUNTIF(INDIRECT("'"&amp;$B643&amp;"'!"&amp;$J643),"Minor Negative")</f>
        <v>#REF!</v>
      </c>
      <c r="H643" s="114" t="e">
        <f ca="1">COUNTIF(INDIRECT("'"&amp;$B643&amp;"'!"&amp;$J643),"Neutral")</f>
        <v>#REF!</v>
      </c>
      <c r="I643" s="115" t="e">
        <f ca="1">COUNTIF(INDIRECT("'"&amp;$B643&amp;"'!"&amp;$J643),"Uncertain")</f>
        <v>#REF!</v>
      </c>
      <c r="J643" s="110" t="s">
        <v>309</v>
      </c>
      <c r="K643" s="119">
        <v>33</v>
      </c>
    </row>
    <row r="644" spans="2:11" x14ac:dyDescent="0.35">
      <c r="B644" s="113" t="s">
        <v>286</v>
      </c>
      <c r="C644" s="110">
        <v>2</v>
      </c>
      <c r="D644" s="110" t="e">
        <f t="shared" ref="D644:D646" ca="1" si="280">COUNTIF(INDIRECT("'"&amp;$B644&amp;"'!"&amp;$J644),"Significant Positive")</f>
        <v>#REF!</v>
      </c>
      <c r="E644" s="110" t="e">
        <f t="shared" ref="E644:E646" ca="1" si="281">COUNTIF(INDIRECT("'"&amp;$B644&amp;"'!"&amp;$J644),"Significant Negative")</f>
        <v>#REF!</v>
      </c>
      <c r="F644" s="110" t="e">
        <f t="shared" ref="F644:F646" ca="1" si="282">COUNTIF(INDIRECT("'"&amp;$B644&amp;"'!"&amp;$J644),"Minor Positive")</f>
        <v>#REF!</v>
      </c>
      <c r="G644" s="110" t="e">
        <f t="shared" ref="G644:G646" ca="1" si="283">COUNTIF(INDIRECT("'"&amp;$B644&amp;"'!"&amp;$J644),"Minor Negative")</f>
        <v>#REF!</v>
      </c>
      <c r="H644" s="110" t="e">
        <f t="shared" ref="H644:H646" ca="1" si="284">COUNTIF(INDIRECT("'"&amp;$B644&amp;"'!"&amp;$J644),"Neutral")</f>
        <v>#REF!</v>
      </c>
      <c r="I644" s="112" t="e">
        <f t="shared" ref="I644:I646" ca="1" si="285">COUNTIF(INDIRECT("'"&amp;$B644&amp;"'!"&amp;$J644),"Uncertain")</f>
        <v>#REF!</v>
      </c>
      <c r="J644" s="110" t="s">
        <v>310</v>
      </c>
      <c r="K644" s="119">
        <v>33</v>
      </c>
    </row>
    <row r="645" spans="2:11" x14ac:dyDescent="0.35">
      <c r="B645" s="113" t="s">
        <v>286</v>
      </c>
      <c r="C645" s="110">
        <v>3</v>
      </c>
      <c r="D645" s="110" t="e">
        <f t="shared" ca="1" si="280"/>
        <v>#REF!</v>
      </c>
      <c r="E645" s="110" t="e">
        <f t="shared" ca="1" si="281"/>
        <v>#REF!</v>
      </c>
      <c r="F645" s="110" t="e">
        <f t="shared" ca="1" si="282"/>
        <v>#REF!</v>
      </c>
      <c r="G645" s="110" t="e">
        <f t="shared" ca="1" si="283"/>
        <v>#REF!</v>
      </c>
      <c r="H645" s="110" t="e">
        <f t="shared" ca="1" si="284"/>
        <v>#REF!</v>
      </c>
      <c r="I645" s="112" t="e">
        <f t="shared" ca="1" si="285"/>
        <v>#REF!</v>
      </c>
      <c r="J645" s="110" t="s">
        <v>311</v>
      </c>
      <c r="K645" s="119">
        <v>33</v>
      </c>
    </row>
    <row r="646" spans="2:11" x14ac:dyDescent="0.35">
      <c r="B646" s="113" t="s">
        <v>286</v>
      </c>
      <c r="C646" s="110">
        <v>4</v>
      </c>
      <c r="D646" s="114" t="e">
        <f t="shared" ca="1" si="280"/>
        <v>#REF!</v>
      </c>
      <c r="E646" s="114" t="e">
        <f t="shared" ca="1" si="281"/>
        <v>#REF!</v>
      </c>
      <c r="F646" s="114" t="e">
        <f t="shared" ca="1" si="282"/>
        <v>#REF!</v>
      </c>
      <c r="G646" s="114" t="e">
        <f t="shared" ca="1" si="283"/>
        <v>#REF!</v>
      </c>
      <c r="H646" s="114" t="e">
        <f t="shared" ca="1" si="284"/>
        <v>#REF!</v>
      </c>
      <c r="I646" s="115" t="e">
        <f t="shared" ca="1" si="285"/>
        <v>#REF!</v>
      </c>
      <c r="J646" s="110" t="s">
        <v>312</v>
      </c>
      <c r="K646" s="119">
        <v>33</v>
      </c>
    </row>
    <row r="647" spans="2:11" x14ac:dyDescent="0.35">
      <c r="B647" s="113" t="s">
        <v>286</v>
      </c>
      <c r="C647" s="110">
        <v>5</v>
      </c>
      <c r="D647" s="110" t="e">
        <f t="shared" ref="D647:D654" ca="1" si="286">COUNTIF(INDIRECT("'"&amp;$B647&amp;"'!"&amp;$J647),"Significant Positive")</f>
        <v>#REF!</v>
      </c>
      <c r="E647" s="110" t="e">
        <f t="shared" ref="E647:E654" ca="1" si="287">COUNTIF(INDIRECT("'"&amp;$B647&amp;"'!"&amp;$J647),"Significant Negative")</f>
        <v>#REF!</v>
      </c>
      <c r="F647" s="110" t="e">
        <f t="shared" ref="F647:F654" ca="1" si="288">COUNTIF(INDIRECT("'"&amp;$B647&amp;"'!"&amp;$J647),"Minor Positive")</f>
        <v>#REF!</v>
      </c>
      <c r="G647" s="110" t="e">
        <f t="shared" ref="G647:G654" ca="1" si="289">COUNTIF(INDIRECT("'"&amp;$B647&amp;"'!"&amp;$J647),"Minor Negative")</f>
        <v>#REF!</v>
      </c>
      <c r="H647" s="110" t="e">
        <f t="shared" ref="H647:H654" ca="1" si="290">COUNTIF(INDIRECT("'"&amp;$B647&amp;"'!"&amp;$J647),"Neutral")</f>
        <v>#REF!</v>
      </c>
      <c r="I647" s="112" t="e">
        <f t="shared" ref="I647:I654" ca="1" si="291">COUNTIF(INDIRECT("'"&amp;$B647&amp;"'!"&amp;$J647),"Uncertain")</f>
        <v>#REF!</v>
      </c>
      <c r="J647" s="110" t="s">
        <v>290</v>
      </c>
      <c r="K647" s="119">
        <v>33</v>
      </c>
    </row>
    <row r="648" spans="2:11" x14ac:dyDescent="0.35">
      <c r="B648" s="113" t="s">
        <v>286</v>
      </c>
      <c r="C648" s="110">
        <v>6</v>
      </c>
      <c r="D648" s="110" t="e">
        <f t="shared" ca="1" si="286"/>
        <v>#REF!</v>
      </c>
      <c r="E648" s="110" t="e">
        <f t="shared" ca="1" si="287"/>
        <v>#REF!</v>
      </c>
      <c r="F648" s="110" t="e">
        <f t="shared" ca="1" si="288"/>
        <v>#REF!</v>
      </c>
      <c r="G648" s="110" t="e">
        <f t="shared" ca="1" si="289"/>
        <v>#REF!</v>
      </c>
      <c r="H648" s="110" t="e">
        <f t="shared" ca="1" si="290"/>
        <v>#REF!</v>
      </c>
      <c r="I648" s="112" t="e">
        <f t="shared" ca="1" si="291"/>
        <v>#REF!</v>
      </c>
      <c r="J648" s="110" t="s">
        <v>291</v>
      </c>
      <c r="K648" s="119">
        <v>33</v>
      </c>
    </row>
    <row r="649" spans="2:11" x14ac:dyDescent="0.35">
      <c r="B649" s="113" t="s">
        <v>286</v>
      </c>
      <c r="C649" s="110">
        <v>7</v>
      </c>
      <c r="D649" s="110" t="e">
        <f t="shared" ca="1" si="286"/>
        <v>#REF!</v>
      </c>
      <c r="E649" s="110" t="e">
        <f t="shared" ca="1" si="287"/>
        <v>#REF!</v>
      </c>
      <c r="F649" s="110" t="e">
        <f t="shared" ca="1" si="288"/>
        <v>#REF!</v>
      </c>
      <c r="G649" s="110" t="e">
        <f t="shared" ca="1" si="289"/>
        <v>#REF!</v>
      </c>
      <c r="H649" s="110" t="e">
        <f t="shared" ca="1" si="290"/>
        <v>#REF!</v>
      </c>
      <c r="I649" s="112" t="e">
        <f t="shared" ca="1" si="291"/>
        <v>#REF!</v>
      </c>
      <c r="J649" s="110" t="s">
        <v>292</v>
      </c>
      <c r="K649" s="119">
        <v>33</v>
      </c>
    </row>
    <row r="650" spans="2:11" x14ac:dyDescent="0.35">
      <c r="B650" s="113" t="s">
        <v>286</v>
      </c>
      <c r="C650" s="110">
        <v>8</v>
      </c>
      <c r="D650" s="110" t="e">
        <f t="shared" ca="1" si="286"/>
        <v>#REF!</v>
      </c>
      <c r="E650" s="110" t="e">
        <f t="shared" ca="1" si="287"/>
        <v>#REF!</v>
      </c>
      <c r="F650" s="110" t="e">
        <f t="shared" ca="1" si="288"/>
        <v>#REF!</v>
      </c>
      <c r="G650" s="110" t="e">
        <f t="shared" ca="1" si="289"/>
        <v>#REF!</v>
      </c>
      <c r="H650" s="110" t="e">
        <f t="shared" ca="1" si="290"/>
        <v>#REF!</v>
      </c>
      <c r="I650" s="112" t="e">
        <f t="shared" ca="1" si="291"/>
        <v>#REF!</v>
      </c>
      <c r="J650" s="110" t="s">
        <v>293</v>
      </c>
      <c r="K650" s="119">
        <v>33</v>
      </c>
    </row>
    <row r="651" spans="2:11" x14ac:dyDescent="0.35">
      <c r="B651" s="113" t="s">
        <v>286</v>
      </c>
      <c r="C651" s="110">
        <v>9</v>
      </c>
      <c r="D651" s="110" t="e">
        <f t="shared" ca="1" si="286"/>
        <v>#REF!</v>
      </c>
      <c r="E651" s="110" t="e">
        <f t="shared" ca="1" si="287"/>
        <v>#REF!</v>
      </c>
      <c r="F651" s="110" t="e">
        <f t="shared" ca="1" si="288"/>
        <v>#REF!</v>
      </c>
      <c r="G651" s="110" t="e">
        <f t="shared" ca="1" si="289"/>
        <v>#REF!</v>
      </c>
      <c r="H651" s="110" t="e">
        <f t="shared" ca="1" si="290"/>
        <v>#REF!</v>
      </c>
      <c r="I651" s="112" t="e">
        <f t="shared" ca="1" si="291"/>
        <v>#REF!</v>
      </c>
      <c r="J651" s="110" t="s">
        <v>294</v>
      </c>
      <c r="K651" s="119">
        <v>33</v>
      </c>
    </row>
    <row r="652" spans="2:11" x14ac:dyDescent="0.35">
      <c r="B652" s="113" t="s">
        <v>286</v>
      </c>
      <c r="C652" s="110">
        <v>10</v>
      </c>
      <c r="D652" s="110" t="e">
        <f t="shared" ca="1" si="286"/>
        <v>#REF!</v>
      </c>
      <c r="E652" s="110" t="e">
        <f t="shared" ca="1" si="287"/>
        <v>#REF!</v>
      </c>
      <c r="F652" s="110" t="e">
        <f t="shared" ca="1" si="288"/>
        <v>#REF!</v>
      </c>
      <c r="G652" s="110" t="e">
        <f t="shared" ca="1" si="289"/>
        <v>#REF!</v>
      </c>
      <c r="H652" s="110" t="e">
        <f t="shared" ca="1" si="290"/>
        <v>#REF!</v>
      </c>
      <c r="I652" s="112" t="e">
        <f t="shared" ca="1" si="291"/>
        <v>#REF!</v>
      </c>
      <c r="J652" s="110" t="s">
        <v>295</v>
      </c>
      <c r="K652" s="119">
        <v>33</v>
      </c>
    </row>
    <row r="653" spans="2:11" x14ac:dyDescent="0.35">
      <c r="B653" s="113" t="s">
        <v>286</v>
      </c>
      <c r="C653" s="110">
        <v>11</v>
      </c>
      <c r="D653" s="110" t="e">
        <f t="shared" ca="1" si="286"/>
        <v>#REF!</v>
      </c>
      <c r="E653" s="110" t="e">
        <f t="shared" ca="1" si="287"/>
        <v>#REF!</v>
      </c>
      <c r="F653" s="110" t="e">
        <f t="shared" ca="1" si="288"/>
        <v>#REF!</v>
      </c>
      <c r="G653" s="110" t="e">
        <f t="shared" ca="1" si="289"/>
        <v>#REF!</v>
      </c>
      <c r="H653" s="110" t="e">
        <f t="shared" ca="1" si="290"/>
        <v>#REF!</v>
      </c>
      <c r="I653" s="112" t="e">
        <f t="shared" ca="1" si="291"/>
        <v>#REF!</v>
      </c>
      <c r="J653" s="110" t="s">
        <v>296</v>
      </c>
      <c r="K653" s="119">
        <v>33</v>
      </c>
    </row>
    <row r="654" spans="2:11" x14ac:dyDescent="0.35">
      <c r="B654" s="113" t="s">
        <v>286</v>
      </c>
      <c r="C654" s="110">
        <v>12</v>
      </c>
      <c r="D654" s="110" t="e">
        <f t="shared" ca="1" si="286"/>
        <v>#REF!</v>
      </c>
      <c r="E654" s="110" t="e">
        <f t="shared" ca="1" si="287"/>
        <v>#REF!</v>
      </c>
      <c r="F654" s="110" t="e">
        <f t="shared" ca="1" si="288"/>
        <v>#REF!</v>
      </c>
      <c r="G654" s="110" t="e">
        <f t="shared" ca="1" si="289"/>
        <v>#REF!</v>
      </c>
      <c r="H654" s="110" t="e">
        <f t="shared" ca="1" si="290"/>
        <v>#REF!</v>
      </c>
      <c r="I654" s="112" t="e">
        <f t="shared" ca="1" si="291"/>
        <v>#REF!</v>
      </c>
      <c r="J654" s="110" t="s">
        <v>297</v>
      </c>
      <c r="K654" s="119">
        <v>33</v>
      </c>
    </row>
    <row r="655" spans="2:11" x14ac:dyDescent="0.35">
      <c r="B655" s="113" t="s">
        <v>286</v>
      </c>
      <c r="C655" s="110">
        <v>13</v>
      </c>
      <c r="D655" s="110" t="e">
        <f t="shared" ref="D655:D660" ca="1" si="292">COUNTIF(INDIRECT("'"&amp;$B655&amp;"'!"&amp;$J655),"Significant Positive")</f>
        <v>#REF!</v>
      </c>
      <c r="E655" s="110" t="e">
        <f t="shared" ref="E655:E660" ca="1" si="293">COUNTIF(INDIRECT("'"&amp;$B655&amp;"'!"&amp;$J655),"Significant Negative")</f>
        <v>#REF!</v>
      </c>
      <c r="F655" s="110" t="e">
        <f t="shared" ref="F655:F660" ca="1" si="294">COUNTIF(INDIRECT("'"&amp;$B655&amp;"'!"&amp;$J655),"Minor Positive")</f>
        <v>#REF!</v>
      </c>
      <c r="G655" s="110" t="e">
        <f t="shared" ref="G655:G660" ca="1" si="295">COUNTIF(INDIRECT("'"&amp;$B655&amp;"'!"&amp;$J655),"Minor Negative")</f>
        <v>#REF!</v>
      </c>
      <c r="H655" s="110" t="e">
        <f t="shared" ref="H655:H660" ca="1" si="296">COUNTIF(INDIRECT("'"&amp;$B655&amp;"'!"&amp;$J655),"Neutral")</f>
        <v>#REF!</v>
      </c>
      <c r="I655" s="112" t="e">
        <f t="shared" ref="I655:I660" ca="1" si="297">COUNTIF(INDIRECT("'"&amp;$B655&amp;"'!"&amp;$J655),"Uncertain")</f>
        <v>#REF!</v>
      </c>
      <c r="J655" s="110" t="s">
        <v>298</v>
      </c>
      <c r="K655" s="119">
        <v>33</v>
      </c>
    </row>
    <row r="656" spans="2:11" x14ac:dyDescent="0.35">
      <c r="B656" s="113" t="s">
        <v>286</v>
      </c>
      <c r="C656" s="110">
        <v>14</v>
      </c>
      <c r="D656" s="110" t="e">
        <f t="shared" ca="1" si="292"/>
        <v>#REF!</v>
      </c>
      <c r="E656" s="110" t="e">
        <f t="shared" ca="1" si="293"/>
        <v>#REF!</v>
      </c>
      <c r="F656" s="110" t="e">
        <f t="shared" ca="1" si="294"/>
        <v>#REF!</v>
      </c>
      <c r="G656" s="110" t="e">
        <f t="shared" ca="1" si="295"/>
        <v>#REF!</v>
      </c>
      <c r="H656" s="110" t="e">
        <f t="shared" ca="1" si="296"/>
        <v>#REF!</v>
      </c>
      <c r="I656" s="112" t="e">
        <f t="shared" ca="1" si="297"/>
        <v>#REF!</v>
      </c>
      <c r="J656" s="110" t="s">
        <v>299</v>
      </c>
      <c r="K656" s="119">
        <v>33</v>
      </c>
    </row>
    <row r="657" spans="2:11" x14ac:dyDescent="0.35">
      <c r="B657" s="113" t="s">
        <v>286</v>
      </c>
      <c r="C657" s="110">
        <v>15</v>
      </c>
      <c r="D657" s="110" t="e">
        <f t="shared" ca="1" si="292"/>
        <v>#REF!</v>
      </c>
      <c r="E657" s="110" t="e">
        <f t="shared" ca="1" si="293"/>
        <v>#REF!</v>
      </c>
      <c r="F657" s="110" t="e">
        <f t="shared" ca="1" si="294"/>
        <v>#REF!</v>
      </c>
      <c r="G657" s="110" t="e">
        <f t="shared" ca="1" si="295"/>
        <v>#REF!</v>
      </c>
      <c r="H657" s="110" t="e">
        <f t="shared" ca="1" si="296"/>
        <v>#REF!</v>
      </c>
      <c r="I657" s="112" t="e">
        <f t="shared" ca="1" si="297"/>
        <v>#REF!</v>
      </c>
      <c r="J657" s="110" t="s">
        <v>300</v>
      </c>
      <c r="K657" s="119">
        <v>33</v>
      </c>
    </row>
    <row r="658" spans="2:11" x14ac:dyDescent="0.35">
      <c r="B658" s="113" t="s">
        <v>286</v>
      </c>
      <c r="C658" s="110">
        <v>16</v>
      </c>
      <c r="D658" s="110" t="e">
        <f t="shared" ca="1" si="292"/>
        <v>#REF!</v>
      </c>
      <c r="E658" s="110" t="e">
        <f t="shared" ca="1" si="293"/>
        <v>#REF!</v>
      </c>
      <c r="F658" s="110" t="e">
        <f t="shared" ca="1" si="294"/>
        <v>#REF!</v>
      </c>
      <c r="G658" s="110" t="e">
        <f t="shared" ca="1" si="295"/>
        <v>#REF!</v>
      </c>
      <c r="H658" s="110" t="e">
        <f t="shared" ca="1" si="296"/>
        <v>#REF!</v>
      </c>
      <c r="I658" s="112" t="e">
        <f t="shared" ca="1" si="297"/>
        <v>#REF!</v>
      </c>
      <c r="J658" s="110" t="s">
        <v>301</v>
      </c>
      <c r="K658" s="119">
        <v>33</v>
      </c>
    </row>
    <row r="659" spans="2:11" x14ac:dyDescent="0.35">
      <c r="B659" s="113" t="s">
        <v>286</v>
      </c>
      <c r="C659" s="110">
        <v>17</v>
      </c>
      <c r="D659" s="110" t="e">
        <f t="shared" ca="1" si="292"/>
        <v>#REF!</v>
      </c>
      <c r="E659" s="110" t="e">
        <f t="shared" ca="1" si="293"/>
        <v>#REF!</v>
      </c>
      <c r="F659" s="110" t="e">
        <f t="shared" ca="1" si="294"/>
        <v>#REF!</v>
      </c>
      <c r="G659" s="110" t="e">
        <f t="shared" ca="1" si="295"/>
        <v>#REF!</v>
      </c>
      <c r="H659" s="110" t="e">
        <f t="shared" ca="1" si="296"/>
        <v>#REF!</v>
      </c>
      <c r="I659" s="112" t="e">
        <f t="shared" ca="1" si="297"/>
        <v>#REF!</v>
      </c>
      <c r="J659" s="110" t="s">
        <v>302</v>
      </c>
      <c r="K659" s="119">
        <v>33</v>
      </c>
    </row>
    <row r="660" spans="2:11" x14ac:dyDescent="0.35">
      <c r="B660" s="113" t="s">
        <v>286</v>
      </c>
      <c r="C660" s="110">
        <v>18</v>
      </c>
      <c r="D660" s="110" t="e">
        <f t="shared" ca="1" si="292"/>
        <v>#REF!</v>
      </c>
      <c r="E660" s="110" t="e">
        <f t="shared" ca="1" si="293"/>
        <v>#REF!</v>
      </c>
      <c r="F660" s="110" t="e">
        <f t="shared" ca="1" si="294"/>
        <v>#REF!</v>
      </c>
      <c r="G660" s="110" t="e">
        <f t="shared" ca="1" si="295"/>
        <v>#REF!</v>
      </c>
      <c r="H660" s="110" t="e">
        <f t="shared" ca="1" si="296"/>
        <v>#REF!</v>
      </c>
      <c r="I660" s="112" t="e">
        <f t="shared" ca="1" si="297"/>
        <v>#REF!</v>
      </c>
      <c r="J660" s="110" t="s">
        <v>303</v>
      </c>
      <c r="K660" s="119">
        <v>33</v>
      </c>
    </row>
    <row r="661" spans="2:11" x14ac:dyDescent="0.35">
      <c r="B661" s="113" t="s">
        <v>286</v>
      </c>
      <c r="C661" s="110">
        <v>19</v>
      </c>
      <c r="D661" s="110" t="e">
        <f t="shared" ref="D661:D662" ca="1" si="298">COUNTIF(INDIRECT("'"&amp;$B661&amp;"'!"&amp;$J661),"Significant Positive")</f>
        <v>#REF!</v>
      </c>
      <c r="E661" s="110" t="e">
        <f t="shared" ref="E661:E662" ca="1" si="299">COUNTIF(INDIRECT("'"&amp;$B661&amp;"'!"&amp;$J661),"Significant Negative")</f>
        <v>#REF!</v>
      </c>
      <c r="F661" s="110" t="e">
        <f t="shared" ref="F661:F662" ca="1" si="300">COUNTIF(INDIRECT("'"&amp;$B661&amp;"'!"&amp;$J661),"Minor Positive")</f>
        <v>#REF!</v>
      </c>
      <c r="G661" s="110" t="e">
        <f t="shared" ref="G661:G662" ca="1" si="301">COUNTIF(INDIRECT("'"&amp;$B661&amp;"'!"&amp;$J661),"Minor Negative")</f>
        <v>#REF!</v>
      </c>
      <c r="H661" s="110" t="e">
        <f t="shared" ref="H661:H662" ca="1" si="302">COUNTIF(INDIRECT("'"&amp;$B661&amp;"'!"&amp;$J661),"Neutral")</f>
        <v>#REF!</v>
      </c>
      <c r="I661" s="112" t="e">
        <f t="shared" ref="I661:I662" ca="1" si="303">COUNTIF(INDIRECT("'"&amp;$B661&amp;"'!"&amp;$J661),"Uncertain")</f>
        <v>#REF!</v>
      </c>
      <c r="J661" s="110" t="s">
        <v>304</v>
      </c>
      <c r="K661" s="119">
        <v>33</v>
      </c>
    </row>
    <row r="662" spans="2:11" x14ac:dyDescent="0.35">
      <c r="B662" s="113" t="s">
        <v>286</v>
      </c>
      <c r="C662" s="110">
        <v>20</v>
      </c>
      <c r="D662" s="110" t="e">
        <f t="shared" ca="1" si="298"/>
        <v>#REF!</v>
      </c>
      <c r="E662" s="110" t="e">
        <f t="shared" ca="1" si="299"/>
        <v>#REF!</v>
      </c>
      <c r="F662" s="110" t="e">
        <f t="shared" ca="1" si="300"/>
        <v>#REF!</v>
      </c>
      <c r="G662" s="110" t="e">
        <f t="shared" ca="1" si="301"/>
        <v>#REF!</v>
      </c>
      <c r="H662" s="110" t="e">
        <f t="shared" ca="1" si="302"/>
        <v>#REF!</v>
      </c>
      <c r="I662" s="112" t="e">
        <f t="shared" ca="1" si="303"/>
        <v>#REF!</v>
      </c>
      <c r="J662" s="110" t="s">
        <v>305</v>
      </c>
      <c r="K662" s="119">
        <v>33</v>
      </c>
    </row>
  </sheetData>
  <pageMargins left="0.7" right="0.7" top="0.75" bottom="0.75" header="0.3" footer="0.3"/>
  <customProperties>
    <customPr name="LastActive" r:id="rId1"/>
  </customProperties>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E9598-F5CC-45A3-824E-F02D0E10CA28}">
  <sheetPr codeName="Sheet41"/>
  <dimension ref="A1:B9"/>
  <sheetViews>
    <sheetView zoomScale="90" zoomScaleNormal="90" workbookViewId="0">
      <selection activeCell="F25" sqref="F25"/>
    </sheetView>
  </sheetViews>
  <sheetFormatPr defaultColWidth="9.26953125" defaultRowHeight="14" x14ac:dyDescent="0.3"/>
  <cols>
    <col min="1" max="1" width="25.54296875" style="99" bestFit="1" customWidth="1"/>
    <col min="2" max="2" width="14.26953125" style="99" bestFit="1" customWidth="1"/>
    <col min="3" max="3" width="21.7265625" style="99" bestFit="1" customWidth="1"/>
    <col min="4" max="4" width="20.7265625" style="99" bestFit="1" customWidth="1"/>
    <col min="5" max="5" width="25.7265625" style="99" bestFit="1" customWidth="1"/>
    <col min="6" max="7" width="24.7265625" style="99" bestFit="1" customWidth="1"/>
    <col min="8" max="16384" width="9.26953125" style="99"/>
  </cols>
  <sheetData>
    <row r="1" spans="1:2" x14ac:dyDescent="0.3">
      <c r="A1" s="147" t="s">
        <v>37</v>
      </c>
      <c r="B1" s="148" t="s">
        <v>81</v>
      </c>
    </row>
    <row r="3" spans="1:2" x14ac:dyDescent="0.3">
      <c r="A3" s="147" t="s">
        <v>50</v>
      </c>
      <c r="B3" s="148"/>
    </row>
    <row r="4" spans="1:2" x14ac:dyDescent="0.3">
      <c r="A4" s="149" t="s">
        <v>49</v>
      </c>
      <c r="B4" s="150">
        <v>2</v>
      </c>
    </row>
    <row r="5" spans="1:2" x14ac:dyDescent="0.3">
      <c r="A5" s="149" t="s">
        <v>48</v>
      </c>
      <c r="B5" s="150">
        <v>1</v>
      </c>
    </row>
    <row r="6" spans="1:2" x14ac:dyDescent="0.3">
      <c r="A6" s="149" t="s">
        <v>47</v>
      </c>
      <c r="B6" s="150">
        <v>2</v>
      </c>
    </row>
    <row r="7" spans="1:2" x14ac:dyDescent="0.3">
      <c r="A7" s="149" t="s">
        <v>46</v>
      </c>
      <c r="B7" s="150">
        <v>6</v>
      </c>
    </row>
    <row r="8" spans="1:2" x14ac:dyDescent="0.3">
      <c r="A8" s="149" t="s">
        <v>45</v>
      </c>
      <c r="B8" s="150">
        <v>2</v>
      </c>
    </row>
    <row r="9" spans="1:2" x14ac:dyDescent="0.3">
      <c r="A9" s="149" t="s">
        <v>44</v>
      </c>
      <c r="B9" s="150">
        <v>4</v>
      </c>
    </row>
  </sheetData>
  <pageMargins left="0.7" right="0.7" top="0.75" bottom="0.75" header="0.3" footer="0.3"/>
  <customProperties>
    <customPr name="LastActive"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DA5C0-807A-4303-929F-A80D6ADA9A6A}">
  <sheetPr codeName="Sheet3"/>
  <dimension ref="B2:F22"/>
  <sheetViews>
    <sheetView showGridLines="0" zoomScale="90" zoomScaleNormal="90" workbookViewId="0">
      <selection activeCell="C5" sqref="C5"/>
    </sheetView>
  </sheetViews>
  <sheetFormatPr defaultColWidth="8.7265625" defaultRowHeight="12.5" x14ac:dyDescent="0.25"/>
  <cols>
    <col min="1" max="1" width="3.453125" style="117" customWidth="1"/>
    <col min="2" max="2" width="6.453125" style="117" customWidth="1"/>
    <col min="3" max="3" width="56.453125" style="117" customWidth="1"/>
    <col min="4" max="4" width="6.26953125" style="117" customWidth="1"/>
    <col min="5" max="5" width="6.7265625" style="117" customWidth="1"/>
    <col min="6" max="6" width="42.54296875" style="117" customWidth="1"/>
    <col min="7" max="16384" width="8.7265625" style="117"/>
  </cols>
  <sheetData>
    <row r="2" spans="2:6" ht="13" x14ac:dyDescent="0.3">
      <c r="C2" s="209" t="s">
        <v>330</v>
      </c>
      <c r="D2" s="209"/>
      <c r="E2" s="209"/>
    </row>
    <row r="3" spans="2:6" x14ac:dyDescent="0.25">
      <c r="B3" s="117" t="s">
        <v>332</v>
      </c>
    </row>
    <row r="4" spans="2:6" ht="14.5" x14ac:dyDescent="0.35">
      <c r="B4" s="177">
        <v>4</v>
      </c>
      <c r="C4" s="176" t="s">
        <v>331</v>
      </c>
      <c r="E4" s="177"/>
      <c r="F4" s="176"/>
    </row>
    <row r="5" spans="2:6" ht="14.5" x14ac:dyDescent="0.35">
      <c r="B5" s="177">
        <v>5</v>
      </c>
      <c r="C5" s="176" t="s">
        <v>695</v>
      </c>
      <c r="E5" s="177"/>
      <c r="F5" s="176"/>
    </row>
    <row r="6" spans="2:6" ht="14.5" x14ac:dyDescent="0.35">
      <c r="B6" s="177">
        <v>6</v>
      </c>
      <c r="C6" s="176" t="s">
        <v>352</v>
      </c>
      <c r="E6" s="177"/>
      <c r="F6" s="176"/>
    </row>
    <row r="7" spans="2:6" ht="14.5" x14ac:dyDescent="0.35">
      <c r="B7" s="177">
        <v>7</v>
      </c>
      <c r="C7" s="176" t="s">
        <v>696</v>
      </c>
      <c r="E7" s="177"/>
      <c r="F7" s="176"/>
    </row>
    <row r="8" spans="2:6" ht="14.5" x14ac:dyDescent="0.35">
      <c r="B8" s="177">
        <v>8</v>
      </c>
      <c r="C8" s="176" t="s">
        <v>83</v>
      </c>
      <c r="E8" s="177"/>
      <c r="F8" s="176"/>
    </row>
    <row r="9" spans="2:6" ht="14.5" x14ac:dyDescent="0.35">
      <c r="B9" s="177">
        <v>9</v>
      </c>
      <c r="C9" s="176" t="s">
        <v>81</v>
      </c>
      <c r="E9" s="177"/>
      <c r="F9" s="176"/>
    </row>
    <row r="10" spans="2:6" ht="14.5" x14ac:dyDescent="0.35">
      <c r="B10" s="177">
        <v>10</v>
      </c>
      <c r="C10" s="176" t="s">
        <v>78</v>
      </c>
      <c r="E10" s="177"/>
      <c r="F10" s="176"/>
    </row>
    <row r="11" spans="2:6" ht="14.5" x14ac:dyDescent="0.35">
      <c r="B11" s="177">
        <v>11</v>
      </c>
      <c r="C11" s="176" t="s">
        <v>697</v>
      </c>
      <c r="E11" s="177"/>
      <c r="F11" s="176"/>
    </row>
    <row r="12" spans="2:6" ht="14.5" x14ac:dyDescent="0.35">
      <c r="B12" s="177">
        <v>12</v>
      </c>
      <c r="C12" s="176" t="s">
        <v>79</v>
      </c>
      <c r="E12" s="177"/>
      <c r="F12" s="176"/>
    </row>
    <row r="13" spans="2:6" ht="14.5" x14ac:dyDescent="0.35">
      <c r="B13" s="177">
        <v>13</v>
      </c>
      <c r="C13" s="176" t="s">
        <v>334</v>
      </c>
      <c r="E13" s="177"/>
      <c r="F13" s="176"/>
    </row>
    <row r="14" spans="2:6" ht="14.5" x14ac:dyDescent="0.35">
      <c r="B14" s="177">
        <v>14</v>
      </c>
      <c r="C14" s="176" t="s">
        <v>73</v>
      </c>
      <c r="E14" s="177"/>
      <c r="F14" s="176"/>
    </row>
    <row r="15" spans="2:6" ht="14.5" x14ac:dyDescent="0.35">
      <c r="B15" s="177">
        <v>15</v>
      </c>
      <c r="C15" s="176" t="s">
        <v>77</v>
      </c>
      <c r="E15" s="177"/>
      <c r="F15" s="176"/>
    </row>
    <row r="16" spans="2:6" ht="14.5" x14ac:dyDescent="0.35">
      <c r="B16" s="177">
        <v>16</v>
      </c>
      <c r="C16" s="176" t="s">
        <v>74</v>
      </c>
      <c r="E16" s="177"/>
      <c r="F16" s="176"/>
    </row>
    <row r="17" spans="2:6" ht="14.5" x14ac:dyDescent="0.35">
      <c r="B17" s="177">
        <v>17</v>
      </c>
      <c r="C17" s="176" t="s">
        <v>698</v>
      </c>
      <c r="E17" s="177"/>
      <c r="F17" s="176"/>
    </row>
    <row r="18" spans="2:6" ht="14.5" x14ac:dyDescent="0.35">
      <c r="B18" s="177">
        <v>18</v>
      </c>
      <c r="C18" s="176" t="s">
        <v>76</v>
      </c>
      <c r="E18" s="177"/>
      <c r="F18" s="176"/>
    </row>
    <row r="19" spans="2:6" ht="14.5" x14ac:dyDescent="0.35">
      <c r="B19" s="177">
        <v>19</v>
      </c>
      <c r="C19" s="176" t="s">
        <v>75</v>
      </c>
      <c r="E19" s="177"/>
      <c r="F19" s="176"/>
    </row>
    <row r="20" spans="2:6" ht="14.5" x14ac:dyDescent="0.35">
      <c r="B20" s="177">
        <v>20</v>
      </c>
      <c r="C20" s="176" t="s">
        <v>699</v>
      </c>
      <c r="E20" s="177"/>
      <c r="F20" s="176"/>
    </row>
    <row r="21" spans="2:6" ht="14.5" x14ac:dyDescent="0.35">
      <c r="B21" s="177"/>
      <c r="C21" s="176"/>
      <c r="E21" s="177"/>
      <c r="F21" s="176"/>
    </row>
    <row r="22" spans="2:6" x14ac:dyDescent="0.25">
      <c r="B22" s="177"/>
    </row>
  </sheetData>
  <sheetProtection algorithmName="SHA-512" hashValue="csyAMIV0Bt6fXzKiQsa0P3+78Td8zyzZGdxh4s6xmnc/hZAnLQK8/EcbWCf6IMV49w8e6kTv56FTYVSNg/YX7A==" saltValue="wziJOtkq7CdHN/fbWXd95w==" spinCount="100000" sheet="1" objects="1" scenarios="1"/>
  <mergeCells count="1">
    <mergeCell ref="C2:E2"/>
  </mergeCells>
  <hyperlinks>
    <hyperlink ref="C4" location="'New Spatial Strategy RAG'!A1" display="New Spatial Strategy RAG Tables" xr:uid="{82A1F7B5-E77F-465B-AA8C-40F8D297BBCD}"/>
    <hyperlink ref="C5" location="'7. Lea Bridge and Church Road'!A1" display="Lea Bridge and Church Road'!A1" xr:uid="{5B9BC991-D03D-4EB8-A023-2C52FB2341FF}"/>
    <hyperlink ref="C6" location="'8. Low Hall'!A1" display="Low Hall" xr:uid="{1F444404-5E6F-4579-B5D9-49DE0DF1520C}"/>
    <hyperlink ref="C7" location="'9. Leyton '!A1" display="Leyton" xr:uid="{E02AFC50-A226-43E5-9AB9-F5B45602772F}"/>
    <hyperlink ref="C8" location="'South Leytonstone'!A1" display="South Leytonstone" xr:uid="{E05BD9C8-A865-4370-8FD0-1EE89BDDE9AE}"/>
    <hyperlink ref="C9" location="'10. Leytonstone '!A1" display="Leytonstone" xr:uid="{0BE9C5F6-D5A9-4A5F-A627-FDB8D9A45F6D}"/>
    <hyperlink ref="C10" location="'11. Whipps Cross'!A1" display="Whipps Cross" xr:uid="{8A28A44A-3369-4A15-837F-41F5EAFFE900}"/>
    <hyperlink ref="C11" location="'12. Bakers Arms'!A1" display="Bakers Arms" xr:uid="{B27220F0-2ACF-4709-9C0E-FB8523F1AE82}"/>
    <hyperlink ref="C12" location="'13. Walthamstow Town centre'!A1" display="Walthamstow Town centre" xr:uid="{924EE1CC-2961-42AD-B60C-5915143568BF}"/>
    <hyperlink ref="C13" location="'14. Forest Road Corridor'!A1" display="Forest Road Corridor" xr:uid="{D5104F78-A082-40E7-9B34-0BEA398178CA}"/>
    <hyperlink ref="C14" location="'15. Blackhorse Lane'!A1" display="Blackhorse Lane" xr:uid="{7E2010D1-7C6A-4018-AC21-B31C226FCD97}"/>
    <hyperlink ref="C15" location="'16. Wood Street'!A1" display="Wood Street" xr:uid="{9D544445-F871-4A80-824A-AC3A780CABD0}"/>
    <hyperlink ref="C16" location="'18. North Chingford'!A1" display="North Chingford'" xr:uid="{0FA2DABE-017C-460E-84D0-0C31077B80AA}"/>
    <hyperlink ref="C17" location="'19. South&amp;Mount Chingford'!A1" display="South&amp;Mount Chingford'" xr:uid="{616507AA-A372-450D-AECF-33F8E154C9E0}"/>
    <hyperlink ref="C18" location="'20. Highams Park'!A1" display="Highams Park" xr:uid="{6137BEA0-BDB2-474B-B156-4AAA9B0BD0E4}"/>
    <hyperlink ref="C19" location="'21. Sewardstone Road'!A1" display="Sewardstone Road" xr:uid="{A570D182-CD28-413E-A84A-119474A085A4}"/>
    <hyperlink ref="C20" location="'22. North Circular Corridor'!A1" display="North Circular Corridor" xr:uid="{ED9D691C-8DD3-4C9A-A744-735280BC7780}"/>
  </hyperlinks>
  <pageMargins left="0.7" right="0.7" top="0.75" bottom="0.75" header="0.3" footer="0.3"/>
  <pageSetup paperSize="9" orientation="portrait" horizontalDpi="4294967293" verticalDpi="4294967293" r:id="rId1"/>
  <customProperties>
    <customPr name="LastActive"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90FAB-CEBC-453E-A935-B82EB2847DE7}">
  <sheetPr codeName="Sheet21">
    <tabColor rgb="FFAAE1FC"/>
  </sheetPr>
  <dimension ref="B2:AH169"/>
  <sheetViews>
    <sheetView showGridLines="0" zoomScale="90" zoomScaleNormal="90" workbookViewId="0">
      <pane ySplit="3" topLeftCell="A4" activePane="bottomLeft" state="frozen"/>
      <selection pane="bottomLeft" activeCell="AN11" sqref="AN11"/>
    </sheetView>
  </sheetViews>
  <sheetFormatPr defaultColWidth="4.26953125" defaultRowHeight="14.5" x14ac:dyDescent="0.35"/>
  <cols>
    <col min="1" max="1" width="1.7265625" customWidth="1"/>
    <col min="2" max="2" width="5.7265625" style="168" customWidth="1"/>
    <col min="3" max="3" width="6.7265625" style="165" bestFit="1" customWidth="1"/>
  </cols>
  <sheetData>
    <row r="2" spans="2:34" ht="20" x14ac:dyDescent="0.35">
      <c r="B2" s="222" t="s">
        <v>648</v>
      </c>
      <c r="C2" s="224" t="s">
        <v>37</v>
      </c>
      <c r="D2" s="218" t="s">
        <v>86</v>
      </c>
      <c r="E2" s="218"/>
      <c r="F2" s="218" t="s">
        <v>96</v>
      </c>
      <c r="G2" s="218"/>
      <c r="H2" s="218"/>
      <c r="I2" s="218"/>
      <c r="J2" s="218"/>
      <c r="K2" s="218"/>
      <c r="L2" s="218"/>
      <c r="M2" s="226" t="s">
        <v>97</v>
      </c>
      <c r="N2" s="227"/>
      <c r="O2" s="227"/>
      <c r="P2" s="228"/>
      <c r="Q2" s="226" t="s">
        <v>258</v>
      </c>
      <c r="R2" s="227"/>
      <c r="S2" s="228"/>
      <c r="T2" s="154" t="s">
        <v>328</v>
      </c>
      <c r="U2" s="218" t="s">
        <v>99</v>
      </c>
      <c r="V2" s="218"/>
      <c r="W2" s="219" t="s">
        <v>235</v>
      </c>
      <c r="X2" s="219"/>
      <c r="Y2" s="219" t="s">
        <v>236</v>
      </c>
      <c r="Z2" s="219"/>
      <c r="AA2" s="219" t="s">
        <v>241</v>
      </c>
      <c r="AB2" s="219"/>
      <c r="AC2" s="219" t="s">
        <v>242</v>
      </c>
      <c r="AD2" s="219"/>
      <c r="AE2" s="219"/>
      <c r="AF2" s="159" t="s">
        <v>245</v>
      </c>
      <c r="AG2" s="220" t="s">
        <v>246</v>
      </c>
      <c r="AH2" s="221"/>
    </row>
    <row r="3" spans="2:34" ht="144" x14ac:dyDescent="0.35">
      <c r="B3" s="223"/>
      <c r="C3" s="225"/>
      <c r="D3" s="155" t="s">
        <v>315</v>
      </c>
      <c r="E3" s="155" t="s">
        <v>87</v>
      </c>
      <c r="F3" s="155" t="s">
        <v>90</v>
      </c>
      <c r="G3" s="155" t="s">
        <v>91</v>
      </c>
      <c r="H3" s="155" t="s">
        <v>92</v>
      </c>
      <c r="I3" s="155" t="s">
        <v>93</v>
      </c>
      <c r="J3" s="155" t="s">
        <v>276</v>
      </c>
      <c r="K3" s="155" t="s">
        <v>94</v>
      </c>
      <c r="L3" s="155" t="s">
        <v>95</v>
      </c>
      <c r="M3" s="155" t="s">
        <v>247</v>
      </c>
      <c r="N3" s="155" t="s">
        <v>257</v>
      </c>
      <c r="O3" s="155" t="s">
        <v>256</v>
      </c>
      <c r="P3" s="155" t="s">
        <v>260</v>
      </c>
      <c r="Q3" s="155" t="s">
        <v>257</v>
      </c>
      <c r="R3" s="155" t="s">
        <v>256</v>
      </c>
      <c r="S3" s="155" t="s">
        <v>260</v>
      </c>
      <c r="T3" s="155" t="s">
        <v>98</v>
      </c>
      <c r="U3" s="155" t="s">
        <v>255</v>
      </c>
      <c r="V3" s="160" t="s">
        <v>233</v>
      </c>
      <c r="W3" s="155" t="s">
        <v>259</v>
      </c>
      <c r="X3" s="155" t="s">
        <v>234</v>
      </c>
      <c r="Y3" s="161" t="s">
        <v>237</v>
      </c>
      <c r="Z3" s="161" t="s">
        <v>238</v>
      </c>
      <c r="AA3" s="155" t="s">
        <v>239</v>
      </c>
      <c r="AB3" s="155" t="s">
        <v>240</v>
      </c>
      <c r="AC3" s="155" t="s">
        <v>243</v>
      </c>
      <c r="AD3" s="155" t="s">
        <v>244</v>
      </c>
      <c r="AE3" s="155" t="s">
        <v>254</v>
      </c>
      <c r="AF3" s="155" t="s">
        <v>261</v>
      </c>
      <c r="AG3" s="161" t="s">
        <v>262</v>
      </c>
      <c r="AH3" s="155" t="s">
        <v>247</v>
      </c>
    </row>
    <row r="4" spans="2:34" x14ac:dyDescent="0.35">
      <c r="B4" s="217" t="s">
        <v>73</v>
      </c>
      <c r="C4" s="170" t="s">
        <v>115</v>
      </c>
      <c r="D4" s="162" t="s">
        <v>88</v>
      </c>
      <c r="E4" s="162" t="s">
        <v>89</v>
      </c>
      <c r="F4" s="162" t="s">
        <v>63</v>
      </c>
      <c r="G4" s="162" t="s">
        <v>63</v>
      </c>
      <c r="H4" s="162" t="s">
        <v>63</v>
      </c>
      <c r="I4" s="162" t="s">
        <v>89</v>
      </c>
      <c r="J4" s="162" t="s">
        <v>63</v>
      </c>
      <c r="K4" s="162" t="s">
        <v>88</v>
      </c>
      <c r="L4" s="162" t="s">
        <v>89</v>
      </c>
      <c r="M4" s="162" t="s">
        <v>89</v>
      </c>
      <c r="N4" s="162" t="s">
        <v>63</v>
      </c>
      <c r="O4" s="162" t="s">
        <v>89</v>
      </c>
      <c r="P4" s="162" t="s">
        <v>88</v>
      </c>
      <c r="Q4" s="162" t="s">
        <v>63</v>
      </c>
      <c r="R4" s="162" t="s">
        <v>89</v>
      </c>
      <c r="S4" s="162" t="s">
        <v>88</v>
      </c>
      <c r="T4" s="162" t="s">
        <v>88</v>
      </c>
      <c r="U4" s="162" t="s">
        <v>89</v>
      </c>
      <c r="V4" s="163" t="s">
        <v>89</v>
      </c>
      <c r="W4" s="162" t="s">
        <v>89</v>
      </c>
      <c r="X4" s="162" t="s">
        <v>89</v>
      </c>
      <c r="Y4" s="162" t="s">
        <v>88</v>
      </c>
      <c r="Z4" s="162" t="s">
        <v>88</v>
      </c>
      <c r="AA4" s="162" t="s">
        <v>89</v>
      </c>
      <c r="AB4" s="162" t="s">
        <v>89</v>
      </c>
      <c r="AC4" s="162" t="s">
        <v>89</v>
      </c>
      <c r="AD4" s="162" t="s">
        <v>89</v>
      </c>
      <c r="AE4" s="162" t="s">
        <v>89</v>
      </c>
      <c r="AF4" s="162" t="s">
        <v>88</v>
      </c>
      <c r="AG4" s="162" t="s">
        <v>63</v>
      </c>
      <c r="AH4" s="162" t="s">
        <v>89</v>
      </c>
    </row>
    <row r="5" spans="2:34" x14ac:dyDescent="0.35">
      <c r="B5" s="217"/>
      <c r="C5" s="170" t="s">
        <v>116</v>
      </c>
      <c r="D5" s="162" t="s">
        <v>63</v>
      </c>
      <c r="E5" s="162" t="s">
        <v>89</v>
      </c>
      <c r="F5" s="162" t="s">
        <v>63</v>
      </c>
      <c r="G5" s="162" t="s">
        <v>89</v>
      </c>
      <c r="H5" s="162" t="s">
        <v>63</v>
      </c>
      <c r="I5" s="162" t="s">
        <v>89</v>
      </c>
      <c r="J5" s="162" t="s">
        <v>63</v>
      </c>
      <c r="K5" s="162" t="s">
        <v>88</v>
      </c>
      <c r="L5" s="162" t="s">
        <v>89</v>
      </c>
      <c r="M5" s="162" t="s">
        <v>89</v>
      </c>
      <c r="N5" s="162" t="s">
        <v>89</v>
      </c>
      <c r="O5" s="162" t="s">
        <v>89</v>
      </c>
      <c r="P5" s="162" t="s">
        <v>88</v>
      </c>
      <c r="Q5" s="162" t="s">
        <v>89</v>
      </c>
      <c r="R5" s="162" t="s">
        <v>89</v>
      </c>
      <c r="S5" s="162" t="s">
        <v>88</v>
      </c>
      <c r="T5" s="162" t="s">
        <v>89</v>
      </c>
      <c r="U5" s="162" t="s">
        <v>89</v>
      </c>
      <c r="V5" s="163" t="s">
        <v>89</v>
      </c>
      <c r="W5" s="162" t="s">
        <v>89</v>
      </c>
      <c r="X5" s="162" t="s">
        <v>89</v>
      </c>
      <c r="Y5" s="162" t="s">
        <v>63</v>
      </c>
      <c r="Z5" s="162" t="s">
        <v>88</v>
      </c>
      <c r="AA5" s="162" t="s">
        <v>89</v>
      </c>
      <c r="AB5" s="162" t="s">
        <v>89</v>
      </c>
      <c r="AC5" s="162" t="s">
        <v>89</v>
      </c>
      <c r="AD5" s="162" t="s">
        <v>89</v>
      </c>
      <c r="AE5" s="162" t="s">
        <v>89</v>
      </c>
      <c r="AF5" s="162" t="s">
        <v>88</v>
      </c>
      <c r="AG5" s="162" t="s">
        <v>63</v>
      </c>
      <c r="AH5" s="162" t="s">
        <v>89</v>
      </c>
    </row>
    <row r="6" spans="2:34" x14ac:dyDescent="0.35">
      <c r="B6" s="217"/>
      <c r="C6" s="170" t="s">
        <v>117</v>
      </c>
      <c r="D6" s="162" t="s">
        <v>88</v>
      </c>
      <c r="E6" s="162" t="s">
        <v>89</v>
      </c>
      <c r="F6" s="162" t="s">
        <v>89</v>
      </c>
      <c r="G6" s="162" t="s">
        <v>89</v>
      </c>
      <c r="H6" s="162" t="s">
        <v>63</v>
      </c>
      <c r="I6" s="162" t="s">
        <v>89</v>
      </c>
      <c r="J6" s="162" t="s">
        <v>89</v>
      </c>
      <c r="K6" s="162" t="s">
        <v>63</v>
      </c>
      <c r="L6" s="162" t="s">
        <v>89</v>
      </c>
      <c r="M6" s="162" t="s">
        <v>89</v>
      </c>
      <c r="N6" s="162" t="s">
        <v>89</v>
      </c>
      <c r="O6" s="162" t="s">
        <v>89</v>
      </c>
      <c r="P6" s="162" t="s">
        <v>63</v>
      </c>
      <c r="Q6" s="162" t="s">
        <v>89</v>
      </c>
      <c r="R6" s="162" t="s">
        <v>89</v>
      </c>
      <c r="S6" s="162" t="s">
        <v>63</v>
      </c>
      <c r="T6" s="162" t="s">
        <v>89</v>
      </c>
      <c r="U6" s="162" t="s">
        <v>89</v>
      </c>
      <c r="V6" s="163" t="s">
        <v>89</v>
      </c>
      <c r="W6" s="162" t="s">
        <v>89</v>
      </c>
      <c r="X6" s="162" t="s">
        <v>89</v>
      </c>
      <c r="Y6" s="162" t="s">
        <v>63</v>
      </c>
      <c r="Z6" s="162" t="s">
        <v>88</v>
      </c>
      <c r="AA6" s="162" t="s">
        <v>89</v>
      </c>
      <c r="AB6" s="162" t="s">
        <v>89</v>
      </c>
      <c r="AC6" s="162" t="s">
        <v>89</v>
      </c>
      <c r="AD6" s="162" t="s">
        <v>89</v>
      </c>
      <c r="AE6" s="162" t="s">
        <v>89</v>
      </c>
      <c r="AF6" s="162" t="s">
        <v>88</v>
      </c>
      <c r="AG6" s="162" t="s">
        <v>89</v>
      </c>
      <c r="AH6" s="162" t="s">
        <v>89</v>
      </c>
    </row>
    <row r="7" spans="2:34" x14ac:dyDescent="0.35">
      <c r="B7" s="217"/>
      <c r="C7" s="170" t="s">
        <v>118</v>
      </c>
      <c r="D7" s="162" t="s">
        <v>88</v>
      </c>
      <c r="E7" s="162" t="s">
        <v>89</v>
      </c>
      <c r="F7" s="162" t="s">
        <v>89</v>
      </c>
      <c r="G7" s="162" t="s">
        <v>89</v>
      </c>
      <c r="H7" s="162" t="s">
        <v>63</v>
      </c>
      <c r="I7" s="162" t="s">
        <v>89</v>
      </c>
      <c r="J7" s="162" t="s">
        <v>89</v>
      </c>
      <c r="K7" s="162" t="s">
        <v>63</v>
      </c>
      <c r="L7" s="162" t="s">
        <v>89</v>
      </c>
      <c r="M7" s="162" t="s">
        <v>63</v>
      </c>
      <c r="N7" s="162" t="s">
        <v>89</v>
      </c>
      <c r="O7" s="162" t="s">
        <v>89</v>
      </c>
      <c r="P7" s="162" t="s">
        <v>63</v>
      </c>
      <c r="Q7" s="162" t="s">
        <v>89</v>
      </c>
      <c r="R7" s="162" t="s">
        <v>89</v>
      </c>
      <c r="S7" s="162" t="s">
        <v>63</v>
      </c>
      <c r="T7" s="162" t="s">
        <v>63</v>
      </c>
      <c r="U7" s="162" t="s">
        <v>89</v>
      </c>
      <c r="V7" s="163" t="s">
        <v>89</v>
      </c>
      <c r="W7" s="162" t="s">
        <v>89</v>
      </c>
      <c r="X7" s="162" t="s">
        <v>89</v>
      </c>
      <c r="Y7" s="162" t="s">
        <v>88</v>
      </c>
      <c r="Z7" s="162" t="s">
        <v>88</v>
      </c>
      <c r="AA7" s="162" t="s">
        <v>89</v>
      </c>
      <c r="AB7" s="162" t="s">
        <v>89</v>
      </c>
      <c r="AC7" s="162" t="s">
        <v>89</v>
      </c>
      <c r="AD7" s="162" t="s">
        <v>89</v>
      </c>
      <c r="AE7" s="162" t="s">
        <v>89</v>
      </c>
      <c r="AF7" s="162" t="s">
        <v>63</v>
      </c>
      <c r="AG7" s="162" t="s">
        <v>89</v>
      </c>
      <c r="AH7" s="162" t="s">
        <v>63</v>
      </c>
    </row>
    <row r="8" spans="2:34" x14ac:dyDescent="0.35">
      <c r="B8" s="217"/>
      <c r="C8" s="170" t="s">
        <v>119</v>
      </c>
      <c r="D8" s="162" t="s">
        <v>88</v>
      </c>
      <c r="E8" s="162" t="s">
        <v>89</v>
      </c>
      <c r="F8" s="162" t="s">
        <v>89</v>
      </c>
      <c r="G8" s="162" t="s">
        <v>89</v>
      </c>
      <c r="H8" s="162" t="s">
        <v>63</v>
      </c>
      <c r="I8" s="162" t="s">
        <v>89</v>
      </c>
      <c r="J8" s="162" t="s">
        <v>89</v>
      </c>
      <c r="K8" s="162" t="s">
        <v>89</v>
      </c>
      <c r="L8" s="162" t="s">
        <v>89</v>
      </c>
      <c r="M8" s="162" t="s">
        <v>63</v>
      </c>
      <c r="N8" s="162" t="s">
        <v>89</v>
      </c>
      <c r="O8" s="162" t="s">
        <v>89</v>
      </c>
      <c r="P8" s="162" t="s">
        <v>89</v>
      </c>
      <c r="Q8" s="162" t="s">
        <v>89</v>
      </c>
      <c r="R8" s="162" t="s">
        <v>89</v>
      </c>
      <c r="S8" s="162" t="s">
        <v>89</v>
      </c>
      <c r="T8" s="162" t="s">
        <v>89</v>
      </c>
      <c r="U8" s="162" t="s">
        <v>89</v>
      </c>
      <c r="V8" s="163" t="s">
        <v>89</v>
      </c>
      <c r="W8" s="162" t="s">
        <v>89</v>
      </c>
      <c r="X8" s="162" t="s">
        <v>89</v>
      </c>
      <c r="Y8" s="162" t="s">
        <v>63</v>
      </c>
      <c r="Z8" s="162" t="s">
        <v>88</v>
      </c>
      <c r="AA8" s="162" t="s">
        <v>89</v>
      </c>
      <c r="AB8" s="162" t="s">
        <v>89</v>
      </c>
      <c r="AC8" s="162" t="s">
        <v>89</v>
      </c>
      <c r="AD8" s="162" t="s">
        <v>89</v>
      </c>
      <c r="AE8" s="162" t="s">
        <v>89</v>
      </c>
      <c r="AF8" s="162" t="s">
        <v>63</v>
      </c>
      <c r="AG8" s="162" t="s">
        <v>89</v>
      </c>
      <c r="AH8" s="162" t="s">
        <v>63</v>
      </c>
    </row>
    <row r="9" spans="2:34" x14ac:dyDescent="0.35">
      <c r="B9" s="217"/>
      <c r="C9" s="170" t="s">
        <v>120</v>
      </c>
      <c r="D9" s="162" t="s">
        <v>88</v>
      </c>
      <c r="E9" s="162" t="s">
        <v>89</v>
      </c>
      <c r="F9" s="162" t="s">
        <v>89</v>
      </c>
      <c r="G9" s="162" t="s">
        <v>89</v>
      </c>
      <c r="H9" s="162" t="s">
        <v>63</v>
      </c>
      <c r="I9" s="162" t="s">
        <v>89</v>
      </c>
      <c r="J9" s="162" t="s">
        <v>89</v>
      </c>
      <c r="K9" s="162" t="s">
        <v>89</v>
      </c>
      <c r="L9" s="162" t="s">
        <v>89</v>
      </c>
      <c r="M9" s="162" t="s">
        <v>63</v>
      </c>
      <c r="N9" s="162" t="s">
        <v>89</v>
      </c>
      <c r="O9" s="162" t="s">
        <v>89</v>
      </c>
      <c r="P9" s="162" t="s">
        <v>63</v>
      </c>
      <c r="Q9" s="162" t="s">
        <v>89</v>
      </c>
      <c r="R9" s="162" t="s">
        <v>89</v>
      </c>
      <c r="S9" s="162" t="s">
        <v>63</v>
      </c>
      <c r="T9" s="162" t="s">
        <v>89</v>
      </c>
      <c r="U9" s="162" t="s">
        <v>89</v>
      </c>
      <c r="V9" s="163" t="s">
        <v>89</v>
      </c>
      <c r="W9" s="162" t="s">
        <v>89</v>
      </c>
      <c r="X9" s="162" t="s">
        <v>89</v>
      </c>
      <c r="Y9" s="162" t="s">
        <v>63</v>
      </c>
      <c r="Z9" s="162" t="s">
        <v>88</v>
      </c>
      <c r="AA9" s="162" t="s">
        <v>89</v>
      </c>
      <c r="AB9" s="162" t="s">
        <v>89</v>
      </c>
      <c r="AC9" s="162" t="s">
        <v>89</v>
      </c>
      <c r="AD9" s="162" t="s">
        <v>89</v>
      </c>
      <c r="AE9" s="162" t="s">
        <v>89</v>
      </c>
      <c r="AF9" s="162" t="s">
        <v>63</v>
      </c>
      <c r="AG9" s="162" t="s">
        <v>89</v>
      </c>
      <c r="AH9" s="162" t="s">
        <v>63</v>
      </c>
    </row>
    <row r="10" spans="2:34" ht="11.25" customHeight="1" x14ac:dyDescent="0.35">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row>
    <row r="11" spans="2:34" x14ac:dyDescent="0.35">
      <c r="B11" s="217" t="s">
        <v>79</v>
      </c>
      <c r="C11" s="170" t="s">
        <v>145</v>
      </c>
      <c r="D11" s="162" t="s">
        <v>89</v>
      </c>
      <c r="E11" s="162" t="s">
        <v>88</v>
      </c>
      <c r="F11" s="162" t="s">
        <v>89</v>
      </c>
      <c r="G11" s="162" t="s">
        <v>89</v>
      </c>
      <c r="H11" s="162" t="s">
        <v>89</v>
      </c>
      <c r="I11" s="162" t="s">
        <v>89</v>
      </c>
      <c r="J11" s="162" t="s">
        <v>89</v>
      </c>
      <c r="K11" s="162" t="s">
        <v>89</v>
      </c>
      <c r="L11" s="162" t="s">
        <v>88</v>
      </c>
      <c r="M11" s="162" t="s">
        <v>88</v>
      </c>
      <c r="N11" s="162" t="s">
        <v>89</v>
      </c>
      <c r="O11" s="162" t="s">
        <v>89</v>
      </c>
      <c r="P11" s="162" t="s">
        <v>63</v>
      </c>
      <c r="Q11" s="162" t="s">
        <v>89</v>
      </c>
      <c r="R11" s="162" t="s">
        <v>89</v>
      </c>
      <c r="S11" s="162" t="s">
        <v>63</v>
      </c>
      <c r="T11" s="162" t="s">
        <v>89</v>
      </c>
      <c r="U11" s="162" t="s">
        <v>89</v>
      </c>
      <c r="V11" s="163" t="s">
        <v>89</v>
      </c>
      <c r="W11" s="162" t="s">
        <v>89</v>
      </c>
      <c r="X11" s="162" t="s">
        <v>89</v>
      </c>
      <c r="Y11" s="162" t="s">
        <v>89</v>
      </c>
      <c r="Z11" s="162" t="s">
        <v>63</v>
      </c>
      <c r="AA11" s="162" t="s">
        <v>89</v>
      </c>
      <c r="AB11" s="162" t="s">
        <v>89</v>
      </c>
      <c r="AC11" s="162" t="s">
        <v>89</v>
      </c>
      <c r="AD11" s="162" t="s">
        <v>89</v>
      </c>
      <c r="AE11" s="162" t="s">
        <v>89</v>
      </c>
      <c r="AF11" s="162" t="s">
        <v>89</v>
      </c>
      <c r="AG11" s="162" t="s">
        <v>89</v>
      </c>
      <c r="AH11" s="162" t="s">
        <v>88</v>
      </c>
    </row>
    <row r="12" spans="2:34" x14ac:dyDescent="0.35">
      <c r="B12" s="217"/>
      <c r="C12" s="170" t="s">
        <v>146</v>
      </c>
      <c r="D12" s="162" t="s">
        <v>89</v>
      </c>
      <c r="E12" s="162" t="s">
        <v>88</v>
      </c>
      <c r="F12" s="162" t="s">
        <v>89</v>
      </c>
      <c r="G12" s="162" t="s">
        <v>89</v>
      </c>
      <c r="H12" s="162" t="s">
        <v>89</v>
      </c>
      <c r="I12" s="162" t="s">
        <v>89</v>
      </c>
      <c r="J12" s="162" t="s">
        <v>89</v>
      </c>
      <c r="K12" s="162" t="s">
        <v>89</v>
      </c>
      <c r="L12" s="162" t="s">
        <v>88</v>
      </c>
      <c r="M12" s="162" t="s">
        <v>88</v>
      </c>
      <c r="N12" s="162" t="s">
        <v>89</v>
      </c>
      <c r="O12" s="162" t="s">
        <v>89</v>
      </c>
      <c r="P12" s="162" t="s">
        <v>63</v>
      </c>
      <c r="Q12" s="162" t="s">
        <v>89</v>
      </c>
      <c r="R12" s="162" t="s">
        <v>89</v>
      </c>
      <c r="S12" s="162" t="s">
        <v>63</v>
      </c>
      <c r="T12" s="162" t="s">
        <v>89</v>
      </c>
      <c r="U12" s="162" t="s">
        <v>89</v>
      </c>
      <c r="V12" s="163" t="s">
        <v>89</v>
      </c>
      <c r="W12" s="162" t="s">
        <v>89</v>
      </c>
      <c r="X12" s="162" t="s">
        <v>89</v>
      </c>
      <c r="Y12" s="162" t="s">
        <v>89</v>
      </c>
      <c r="Z12" s="162" t="s">
        <v>63</v>
      </c>
      <c r="AA12" s="162" t="s">
        <v>89</v>
      </c>
      <c r="AB12" s="162" t="s">
        <v>89</v>
      </c>
      <c r="AC12" s="162" t="s">
        <v>89</v>
      </c>
      <c r="AD12" s="162" t="s">
        <v>89</v>
      </c>
      <c r="AE12" s="162" t="s">
        <v>89</v>
      </c>
      <c r="AF12" s="162" t="s">
        <v>89</v>
      </c>
      <c r="AG12" s="162" t="s">
        <v>89</v>
      </c>
      <c r="AH12" s="162" t="s">
        <v>88</v>
      </c>
    </row>
    <row r="13" spans="2:34" x14ac:dyDescent="0.35">
      <c r="B13" s="217"/>
      <c r="C13" s="170" t="s">
        <v>147</v>
      </c>
      <c r="D13" s="162" t="s">
        <v>89</v>
      </c>
      <c r="E13" s="162" t="s">
        <v>88</v>
      </c>
      <c r="F13" s="162" t="s">
        <v>89</v>
      </c>
      <c r="G13" s="162" t="s">
        <v>89</v>
      </c>
      <c r="H13" s="162" t="s">
        <v>89</v>
      </c>
      <c r="I13" s="162" t="s">
        <v>89</v>
      </c>
      <c r="J13" s="162" t="s">
        <v>89</v>
      </c>
      <c r="K13" s="162" t="s">
        <v>89</v>
      </c>
      <c r="L13" s="162" t="s">
        <v>88</v>
      </c>
      <c r="M13" s="162" t="s">
        <v>88</v>
      </c>
      <c r="N13" s="162" t="s">
        <v>89</v>
      </c>
      <c r="O13" s="162" t="s">
        <v>89</v>
      </c>
      <c r="P13" s="162" t="s">
        <v>89</v>
      </c>
      <c r="Q13" s="162" t="s">
        <v>89</v>
      </c>
      <c r="R13" s="162" t="s">
        <v>89</v>
      </c>
      <c r="S13" s="162" t="s">
        <v>89</v>
      </c>
      <c r="T13" s="162" t="s">
        <v>89</v>
      </c>
      <c r="U13" s="162" t="s">
        <v>89</v>
      </c>
      <c r="V13" s="163" t="s">
        <v>89</v>
      </c>
      <c r="W13" s="162" t="s">
        <v>89</v>
      </c>
      <c r="X13" s="162" t="s">
        <v>89</v>
      </c>
      <c r="Y13" s="162" t="s">
        <v>63</v>
      </c>
      <c r="Z13" s="162" t="s">
        <v>63</v>
      </c>
      <c r="AA13" s="162" t="s">
        <v>89</v>
      </c>
      <c r="AB13" s="162" t="s">
        <v>89</v>
      </c>
      <c r="AC13" s="162" t="s">
        <v>89</v>
      </c>
      <c r="AD13" s="162" t="s">
        <v>89</v>
      </c>
      <c r="AE13" s="162" t="s">
        <v>89</v>
      </c>
      <c r="AF13" s="162" t="s">
        <v>89</v>
      </c>
      <c r="AG13" s="162" t="s">
        <v>89</v>
      </c>
      <c r="AH13" s="162" t="s">
        <v>88</v>
      </c>
    </row>
    <row r="14" spans="2:34" x14ac:dyDescent="0.35">
      <c r="B14" s="217"/>
      <c r="C14" s="170" t="s">
        <v>148</v>
      </c>
      <c r="D14" s="162" t="s">
        <v>89</v>
      </c>
      <c r="E14" s="162" t="s">
        <v>63</v>
      </c>
      <c r="F14" s="162" t="s">
        <v>89</v>
      </c>
      <c r="G14" s="162" t="s">
        <v>89</v>
      </c>
      <c r="H14" s="162" t="s">
        <v>89</v>
      </c>
      <c r="I14" s="162" t="s">
        <v>89</v>
      </c>
      <c r="J14" s="162" t="s">
        <v>89</v>
      </c>
      <c r="K14" s="162" t="s">
        <v>89</v>
      </c>
      <c r="L14" s="162" t="s">
        <v>63</v>
      </c>
      <c r="M14" s="162" t="s">
        <v>88</v>
      </c>
      <c r="N14" s="162" t="s">
        <v>89</v>
      </c>
      <c r="O14" s="162" t="s">
        <v>89</v>
      </c>
      <c r="P14" s="162" t="s">
        <v>89</v>
      </c>
      <c r="Q14" s="162" t="s">
        <v>89</v>
      </c>
      <c r="R14" s="162" t="s">
        <v>89</v>
      </c>
      <c r="S14" s="162" t="s">
        <v>89</v>
      </c>
      <c r="T14" s="162" t="s">
        <v>89</v>
      </c>
      <c r="U14" s="162" t="s">
        <v>89</v>
      </c>
      <c r="V14" s="163" t="s">
        <v>89</v>
      </c>
      <c r="W14" s="162" t="s">
        <v>89</v>
      </c>
      <c r="X14" s="162" t="s">
        <v>89</v>
      </c>
      <c r="Y14" s="162" t="s">
        <v>63</v>
      </c>
      <c r="Z14" s="162" t="s">
        <v>63</v>
      </c>
      <c r="AA14" s="162" t="s">
        <v>89</v>
      </c>
      <c r="AB14" s="162" t="s">
        <v>89</v>
      </c>
      <c r="AC14" s="162" t="s">
        <v>89</v>
      </c>
      <c r="AD14" s="162" t="s">
        <v>89</v>
      </c>
      <c r="AE14" s="162" t="s">
        <v>89</v>
      </c>
      <c r="AF14" s="162" t="s">
        <v>89</v>
      </c>
      <c r="AG14" s="162" t="s">
        <v>89</v>
      </c>
      <c r="AH14" s="162" t="s">
        <v>88</v>
      </c>
    </row>
    <row r="15" spans="2:34" x14ac:dyDescent="0.35">
      <c r="B15" s="217"/>
      <c r="C15" s="170" t="s">
        <v>149</v>
      </c>
      <c r="D15" s="162" t="s">
        <v>89</v>
      </c>
      <c r="E15" s="162" t="s">
        <v>63</v>
      </c>
      <c r="F15" s="162" t="s">
        <v>89</v>
      </c>
      <c r="G15" s="162" t="s">
        <v>89</v>
      </c>
      <c r="H15" s="162" t="s">
        <v>89</v>
      </c>
      <c r="I15" s="162" t="s">
        <v>89</v>
      </c>
      <c r="J15" s="162" t="s">
        <v>89</v>
      </c>
      <c r="K15" s="162" t="s">
        <v>89</v>
      </c>
      <c r="L15" s="162" t="s">
        <v>63</v>
      </c>
      <c r="M15" s="162" t="s">
        <v>88</v>
      </c>
      <c r="N15" s="162" t="s">
        <v>89</v>
      </c>
      <c r="O15" s="162" t="s">
        <v>89</v>
      </c>
      <c r="P15" s="162" t="s">
        <v>89</v>
      </c>
      <c r="Q15" s="162" t="s">
        <v>89</v>
      </c>
      <c r="R15" s="162" t="s">
        <v>89</v>
      </c>
      <c r="S15" s="162" t="s">
        <v>89</v>
      </c>
      <c r="T15" s="162" t="s">
        <v>89</v>
      </c>
      <c r="U15" s="162" t="s">
        <v>89</v>
      </c>
      <c r="V15" s="163" t="s">
        <v>89</v>
      </c>
      <c r="W15" s="162" t="s">
        <v>89</v>
      </c>
      <c r="X15" s="162" t="s">
        <v>89</v>
      </c>
      <c r="Y15" s="162" t="s">
        <v>63</v>
      </c>
      <c r="Z15" s="162" t="s">
        <v>63</v>
      </c>
      <c r="AA15" s="162" t="s">
        <v>89</v>
      </c>
      <c r="AB15" s="162" t="s">
        <v>89</v>
      </c>
      <c r="AC15" s="162" t="s">
        <v>63</v>
      </c>
      <c r="AD15" s="162" t="s">
        <v>89</v>
      </c>
      <c r="AE15" s="162" t="s">
        <v>89</v>
      </c>
      <c r="AF15" s="162" t="s">
        <v>89</v>
      </c>
      <c r="AG15" s="162" t="s">
        <v>89</v>
      </c>
      <c r="AH15" s="162" t="s">
        <v>88</v>
      </c>
    </row>
    <row r="16" spans="2:34" x14ac:dyDescent="0.35">
      <c r="B16" s="217"/>
      <c r="C16" s="170" t="s">
        <v>150</v>
      </c>
      <c r="D16" s="162" t="s">
        <v>89</v>
      </c>
      <c r="E16" s="162" t="s">
        <v>88</v>
      </c>
      <c r="F16" s="162" t="s">
        <v>89</v>
      </c>
      <c r="G16" s="162" t="s">
        <v>89</v>
      </c>
      <c r="H16" s="162" t="s">
        <v>89</v>
      </c>
      <c r="I16" s="162" t="s">
        <v>89</v>
      </c>
      <c r="J16" s="162" t="s">
        <v>89</v>
      </c>
      <c r="K16" s="162" t="s">
        <v>89</v>
      </c>
      <c r="L16" s="162" t="s">
        <v>88</v>
      </c>
      <c r="M16" s="162" t="s">
        <v>88</v>
      </c>
      <c r="N16" s="162" t="s">
        <v>89</v>
      </c>
      <c r="O16" s="162" t="s">
        <v>89</v>
      </c>
      <c r="P16" s="162" t="s">
        <v>89</v>
      </c>
      <c r="Q16" s="162" t="s">
        <v>89</v>
      </c>
      <c r="R16" s="162" t="s">
        <v>89</v>
      </c>
      <c r="S16" s="162" t="s">
        <v>89</v>
      </c>
      <c r="T16" s="162" t="s">
        <v>89</v>
      </c>
      <c r="U16" s="162" t="s">
        <v>89</v>
      </c>
      <c r="V16" s="163" t="s">
        <v>89</v>
      </c>
      <c r="W16" s="162" t="s">
        <v>89</v>
      </c>
      <c r="X16" s="162" t="s">
        <v>89</v>
      </c>
      <c r="Y16" s="162" t="s">
        <v>63</v>
      </c>
      <c r="Z16" s="162" t="s">
        <v>63</v>
      </c>
      <c r="AA16" s="162" t="s">
        <v>89</v>
      </c>
      <c r="AB16" s="162" t="s">
        <v>89</v>
      </c>
      <c r="AC16" s="162" t="s">
        <v>88</v>
      </c>
      <c r="AD16" s="162" t="s">
        <v>88</v>
      </c>
      <c r="AE16" s="162" t="s">
        <v>89</v>
      </c>
      <c r="AF16" s="162" t="s">
        <v>89</v>
      </c>
      <c r="AG16" s="162" t="s">
        <v>89</v>
      </c>
      <c r="AH16" s="162" t="s">
        <v>88</v>
      </c>
    </row>
    <row r="17" spans="2:34" x14ac:dyDescent="0.35">
      <c r="B17" s="217"/>
      <c r="C17" s="170" t="s">
        <v>151</v>
      </c>
      <c r="D17" s="162" t="s">
        <v>89</v>
      </c>
      <c r="E17" s="162" t="s">
        <v>63</v>
      </c>
      <c r="F17" s="162" t="s">
        <v>89</v>
      </c>
      <c r="G17" s="162" t="s">
        <v>89</v>
      </c>
      <c r="H17" s="162" t="s">
        <v>89</v>
      </c>
      <c r="I17" s="162" t="s">
        <v>89</v>
      </c>
      <c r="J17" s="162" t="s">
        <v>89</v>
      </c>
      <c r="K17" s="162" t="s">
        <v>89</v>
      </c>
      <c r="L17" s="162" t="s">
        <v>63</v>
      </c>
      <c r="M17" s="162" t="s">
        <v>88</v>
      </c>
      <c r="N17" s="162" t="s">
        <v>89</v>
      </c>
      <c r="O17" s="162" t="s">
        <v>89</v>
      </c>
      <c r="P17" s="162" t="s">
        <v>63</v>
      </c>
      <c r="Q17" s="162" t="s">
        <v>89</v>
      </c>
      <c r="R17" s="162" t="s">
        <v>89</v>
      </c>
      <c r="S17" s="162" t="s">
        <v>63</v>
      </c>
      <c r="T17" s="162" t="s">
        <v>89</v>
      </c>
      <c r="U17" s="162" t="s">
        <v>89</v>
      </c>
      <c r="V17" s="163" t="s">
        <v>89</v>
      </c>
      <c r="W17" s="162" t="s">
        <v>89</v>
      </c>
      <c r="X17" s="162" t="s">
        <v>89</v>
      </c>
      <c r="Y17" s="162" t="s">
        <v>63</v>
      </c>
      <c r="Z17" s="162" t="s">
        <v>63</v>
      </c>
      <c r="AA17" s="162" t="s">
        <v>89</v>
      </c>
      <c r="AB17" s="162" t="s">
        <v>89</v>
      </c>
      <c r="AC17" s="162" t="s">
        <v>88</v>
      </c>
      <c r="AD17" s="162" t="s">
        <v>89</v>
      </c>
      <c r="AE17" s="162" t="s">
        <v>89</v>
      </c>
      <c r="AF17" s="162" t="s">
        <v>89</v>
      </c>
      <c r="AG17" s="162" t="s">
        <v>89</v>
      </c>
      <c r="AH17" s="162" t="s">
        <v>88</v>
      </c>
    </row>
    <row r="18" spans="2:34" x14ac:dyDescent="0.35">
      <c r="B18" s="217"/>
      <c r="C18" s="170" t="s">
        <v>152</v>
      </c>
      <c r="D18" s="162" t="s">
        <v>89</v>
      </c>
      <c r="E18" s="162" t="s">
        <v>63</v>
      </c>
      <c r="F18" s="162" t="s">
        <v>89</v>
      </c>
      <c r="G18" s="162" t="s">
        <v>89</v>
      </c>
      <c r="H18" s="162" t="s">
        <v>89</v>
      </c>
      <c r="I18" s="162" t="s">
        <v>89</v>
      </c>
      <c r="J18" s="162" t="s">
        <v>89</v>
      </c>
      <c r="K18" s="162" t="s">
        <v>89</v>
      </c>
      <c r="L18" s="162" t="s">
        <v>63</v>
      </c>
      <c r="M18" s="162" t="s">
        <v>88</v>
      </c>
      <c r="N18" s="162" t="s">
        <v>89</v>
      </c>
      <c r="O18" s="162" t="s">
        <v>89</v>
      </c>
      <c r="P18" s="162" t="s">
        <v>89</v>
      </c>
      <c r="Q18" s="162" t="s">
        <v>89</v>
      </c>
      <c r="R18" s="162" t="s">
        <v>89</v>
      </c>
      <c r="S18" s="162" t="s">
        <v>89</v>
      </c>
      <c r="T18" s="162" t="s">
        <v>89</v>
      </c>
      <c r="U18" s="162" t="s">
        <v>89</v>
      </c>
      <c r="V18" s="163" t="s">
        <v>89</v>
      </c>
      <c r="W18" s="162" t="s">
        <v>89</v>
      </c>
      <c r="X18" s="162" t="s">
        <v>89</v>
      </c>
      <c r="Y18" s="162" t="s">
        <v>89</v>
      </c>
      <c r="Z18" s="162" t="s">
        <v>89</v>
      </c>
      <c r="AA18" s="162" t="s">
        <v>89</v>
      </c>
      <c r="AB18" s="162" t="s">
        <v>89</v>
      </c>
      <c r="AC18" s="162" t="s">
        <v>88</v>
      </c>
      <c r="AD18" s="162" t="s">
        <v>88</v>
      </c>
      <c r="AE18" s="162" t="s">
        <v>89</v>
      </c>
      <c r="AF18" s="162" t="s">
        <v>89</v>
      </c>
      <c r="AG18" s="162" t="s">
        <v>89</v>
      </c>
      <c r="AH18" s="162" t="s">
        <v>88</v>
      </c>
    </row>
    <row r="19" spans="2:34" x14ac:dyDescent="0.35">
      <c r="B19" s="217"/>
      <c r="C19" s="170" t="s">
        <v>153</v>
      </c>
      <c r="D19" s="162" t="s">
        <v>63</v>
      </c>
      <c r="E19" s="162" t="s">
        <v>63</v>
      </c>
      <c r="F19" s="162" t="s">
        <v>89</v>
      </c>
      <c r="G19" s="162" t="s">
        <v>89</v>
      </c>
      <c r="H19" s="162" t="s">
        <v>63</v>
      </c>
      <c r="I19" s="162" t="s">
        <v>89</v>
      </c>
      <c r="J19" s="162" t="s">
        <v>89</v>
      </c>
      <c r="K19" s="162" t="s">
        <v>89</v>
      </c>
      <c r="L19" s="162" t="s">
        <v>63</v>
      </c>
      <c r="M19" s="162" t="s">
        <v>88</v>
      </c>
      <c r="N19" s="162" t="s">
        <v>89</v>
      </c>
      <c r="O19" s="162" t="s">
        <v>89</v>
      </c>
      <c r="P19" s="162" t="s">
        <v>89</v>
      </c>
      <c r="Q19" s="162" t="s">
        <v>89</v>
      </c>
      <c r="R19" s="162" t="s">
        <v>89</v>
      </c>
      <c r="S19" s="162" t="s">
        <v>89</v>
      </c>
      <c r="T19" s="162" t="s">
        <v>89</v>
      </c>
      <c r="U19" s="162" t="s">
        <v>89</v>
      </c>
      <c r="V19" s="163" t="s">
        <v>89</v>
      </c>
      <c r="W19" s="162" t="s">
        <v>89</v>
      </c>
      <c r="X19" s="162" t="s">
        <v>89</v>
      </c>
      <c r="Y19" s="162" t="s">
        <v>89</v>
      </c>
      <c r="Z19" s="162" t="s">
        <v>63</v>
      </c>
      <c r="AA19" s="162" t="s">
        <v>89</v>
      </c>
      <c r="AB19" s="162" t="s">
        <v>89</v>
      </c>
      <c r="AC19" s="162" t="s">
        <v>88</v>
      </c>
      <c r="AD19" s="162" t="s">
        <v>89</v>
      </c>
      <c r="AE19" s="162" t="s">
        <v>89</v>
      </c>
      <c r="AF19" s="162" t="s">
        <v>89</v>
      </c>
      <c r="AG19" s="162" t="s">
        <v>89</v>
      </c>
      <c r="AH19" s="162" t="s">
        <v>63</v>
      </c>
    </row>
    <row r="20" spans="2:34" x14ac:dyDescent="0.35">
      <c r="B20" s="217"/>
      <c r="C20" s="170" t="s">
        <v>154</v>
      </c>
      <c r="D20" s="162" t="s">
        <v>63</v>
      </c>
      <c r="E20" s="162" t="s">
        <v>63</v>
      </c>
      <c r="F20" s="162" t="s">
        <v>89</v>
      </c>
      <c r="G20" s="162" t="s">
        <v>89</v>
      </c>
      <c r="H20" s="162" t="s">
        <v>63</v>
      </c>
      <c r="I20" s="162" t="s">
        <v>89</v>
      </c>
      <c r="J20" s="162" t="s">
        <v>89</v>
      </c>
      <c r="K20" s="162" t="s">
        <v>89</v>
      </c>
      <c r="L20" s="162" t="s">
        <v>63</v>
      </c>
      <c r="M20" s="162" t="s">
        <v>88</v>
      </c>
      <c r="N20" s="162" t="s">
        <v>89</v>
      </c>
      <c r="O20" s="162" t="s">
        <v>89</v>
      </c>
      <c r="P20" s="162" t="s">
        <v>89</v>
      </c>
      <c r="Q20" s="162" t="s">
        <v>89</v>
      </c>
      <c r="R20" s="162" t="s">
        <v>89</v>
      </c>
      <c r="S20" s="162" t="s">
        <v>89</v>
      </c>
      <c r="T20" s="162" t="s">
        <v>89</v>
      </c>
      <c r="U20" s="162" t="s">
        <v>89</v>
      </c>
      <c r="V20" s="163" t="s">
        <v>89</v>
      </c>
      <c r="W20" s="162" t="s">
        <v>89</v>
      </c>
      <c r="X20" s="162" t="s">
        <v>89</v>
      </c>
      <c r="Y20" s="162" t="s">
        <v>89</v>
      </c>
      <c r="Z20" s="162" t="s">
        <v>89</v>
      </c>
      <c r="AA20" s="162" t="s">
        <v>89</v>
      </c>
      <c r="AB20" s="162" t="s">
        <v>89</v>
      </c>
      <c r="AC20" s="162" t="s">
        <v>89</v>
      </c>
      <c r="AD20" s="162" t="s">
        <v>89</v>
      </c>
      <c r="AE20" s="162" t="s">
        <v>89</v>
      </c>
      <c r="AF20" s="162" t="s">
        <v>89</v>
      </c>
      <c r="AG20" s="162" t="s">
        <v>89</v>
      </c>
      <c r="AH20" s="162" t="s">
        <v>89</v>
      </c>
    </row>
    <row r="21" spans="2:34" x14ac:dyDescent="0.35">
      <c r="B21" s="217"/>
      <c r="C21" s="170" t="s">
        <v>155</v>
      </c>
      <c r="D21" s="162" t="s">
        <v>89</v>
      </c>
      <c r="E21" s="162" t="s">
        <v>89</v>
      </c>
      <c r="F21" s="162" t="s">
        <v>89</v>
      </c>
      <c r="G21" s="162" t="s">
        <v>89</v>
      </c>
      <c r="H21" s="162" t="s">
        <v>63</v>
      </c>
      <c r="I21" s="162" t="s">
        <v>63</v>
      </c>
      <c r="J21" s="162" t="s">
        <v>89</v>
      </c>
      <c r="K21" s="162" t="s">
        <v>88</v>
      </c>
      <c r="L21" s="162" t="s">
        <v>89</v>
      </c>
      <c r="M21" s="162" t="s">
        <v>63</v>
      </c>
      <c r="N21" s="162" t="s">
        <v>89</v>
      </c>
      <c r="O21" s="162" t="s">
        <v>89</v>
      </c>
      <c r="P21" s="162" t="s">
        <v>89</v>
      </c>
      <c r="Q21" s="162" t="s">
        <v>89</v>
      </c>
      <c r="R21" s="162" t="s">
        <v>89</v>
      </c>
      <c r="S21" s="162" t="s">
        <v>89</v>
      </c>
      <c r="T21" s="162" t="s">
        <v>89</v>
      </c>
      <c r="U21" s="162" t="s">
        <v>89</v>
      </c>
      <c r="V21" s="163" t="s">
        <v>89</v>
      </c>
      <c r="W21" s="162" t="s">
        <v>89</v>
      </c>
      <c r="X21" s="162" t="s">
        <v>89</v>
      </c>
      <c r="Y21" s="162" t="s">
        <v>89</v>
      </c>
      <c r="Z21" s="162" t="s">
        <v>89</v>
      </c>
      <c r="AA21" s="162" t="s">
        <v>89</v>
      </c>
      <c r="AB21" s="162" t="s">
        <v>89</v>
      </c>
      <c r="AC21" s="162" t="s">
        <v>89</v>
      </c>
      <c r="AD21" s="162" t="s">
        <v>89</v>
      </c>
      <c r="AE21" s="162" t="s">
        <v>89</v>
      </c>
      <c r="AF21" s="162" t="s">
        <v>89</v>
      </c>
      <c r="AG21" s="162" t="s">
        <v>89</v>
      </c>
      <c r="AH21" s="162" t="s">
        <v>63</v>
      </c>
    </row>
    <row r="22" spans="2:34" x14ac:dyDescent="0.35">
      <c r="B22" s="217"/>
      <c r="C22" s="170" t="s">
        <v>156</v>
      </c>
      <c r="D22" s="162" t="s">
        <v>89</v>
      </c>
      <c r="E22" s="162" t="s">
        <v>89</v>
      </c>
      <c r="F22" s="162" t="s">
        <v>89</v>
      </c>
      <c r="G22" s="162" t="s">
        <v>89</v>
      </c>
      <c r="H22" s="162" t="s">
        <v>63</v>
      </c>
      <c r="I22" s="162" t="s">
        <v>63</v>
      </c>
      <c r="J22" s="162" t="s">
        <v>89</v>
      </c>
      <c r="K22" s="162" t="s">
        <v>63</v>
      </c>
      <c r="L22" s="162" t="s">
        <v>89</v>
      </c>
      <c r="M22" s="162" t="s">
        <v>89</v>
      </c>
      <c r="N22" s="162" t="s">
        <v>89</v>
      </c>
      <c r="O22" s="162" t="s">
        <v>89</v>
      </c>
      <c r="P22" s="162" t="s">
        <v>89</v>
      </c>
      <c r="Q22" s="162" t="s">
        <v>89</v>
      </c>
      <c r="R22" s="162" t="s">
        <v>89</v>
      </c>
      <c r="S22" s="162" t="s">
        <v>89</v>
      </c>
      <c r="T22" s="162" t="s">
        <v>89</v>
      </c>
      <c r="U22" s="162" t="s">
        <v>89</v>
      </c>
      <c r="V22" s="163" t="s">
        <v>89</v>
      </c>
      <c r="W22" s="162" t="s">
        <v>89</v>
      </c>
      <c r="X22" s="162" t="s">
        <v>89</v>
      </c>
      <c r="Y22" s="162" t="s">
        <v>89</v>
      </c>
      <c r="Z22" s="162" t="s">
        <v>89</v>
      </c>
      <c r="AA22" s="162" t="s">
        <v>89</v>
      </c>
      <c r="AB22" s="162" t="s">
        <v>89</v>
      </c>
      <c r="AC22" s="162" t="s">
        <v>89</v>
      </c>
      <c r="AD22" s="162" t="s">
        <v>88</v>
      </c>
      <c r="AE22" s="162" t="s">
        <v>89</v>
      </c>
      <c r="AF22" s="162" t="s">
        <v>89</v>
      </c>
      <c r="AG22" s="162" t="s">
        <v>89</v>
      </c>
      <c r="AH22" s="162" t="s">
        <v>89</v>
      </c>
    </row>
    <row r="23" spans="2:34" x14ac:dyDescent="0.35">
      <c r="B23" s="217"/>
      <c r="C23" s="170" t="s">
        <v>157</v>
      </c>
      <c r="D23" s="162" t="s">
        <v>89</v>
      </c>
      <c r="E23" s="162" t="s">
        <v>89</v>
      </c>
      <c r="F23" s="162" t="s">
        <v>89</v>
      </c>
      <c r="G23" s="162" t="s">
        <v>89</v>
      </c>
      <c r="H23" s="162" t="s">
        <v>89</v>
      </c>
      <c r="I23" s="162" t="s">
        <v>63</v>
      </c>
      <c r="J23" s="162" t="s">
        <v>89</v>
      </c>
      <c r="K23" s="162" t="s">
        <v>63</v>
      </c>
      <c r="L23" s="162" t="s">
        <v>89</v>
      </c>
      <c r="M23" s="162" t="s">
        <v>63</v>
      </c>
      <c r="N23" s="162" t="s">
        <v>89</v>
      </c>
      <c r="O23" s="162" t="s">
        <v>89</v>
      </c>
      <c r="P23" s="162" t="s">
        <v>89</v>
      </c>
      <c r="Q23" s="162" t="s">
        <v>89</v>
      </c>
      <c r="R23" s="162" t="s">
        <v>89</v>
      </c>
      <c r="S23" s="162" t="s">
        <v>89</v>
      </c>
      <c r="T23" s="162" t="s">
        <v>89</v>
      </c>
      <c r="U23" s="162" t="s">
        <v>89</v>
      </c>
      <c r="V23" s="163" t="s">
        <v>89</v>
      </c>
      <c r="W23" s="162" t="s">
        <v>89</v>
      </c>
      <c r="X23" s="162" t="s">
        <v>89</v>
      </c>
      <c r="Y23" s="162" t="s">
        <v>89</v>
      </c>
      <c r="Z23" s="162" t="s">
        <v>89</v>
      </c>
      <c r="AA23" s="162" t="s">
        <v>89</v>
      </c>
      <c r="AB23" s="162" t="s">
        <v>89</v>
      </c>
      <c r="AC23" s="162" t="s">
        <v>89</v>
      </c>
      <c r="AD23" s="162" t="s">
        <v>89</v>
      </c>
      <c r="AE23" s="162" t="s">
        <v>89</v>
      </c>
      <c r="AF23" s="162" t="s">
        <v>89</v>
      </c>
      <c r="AG23" s="162" t="s">
        <v>89</v>
      </c>
      <c r="AH23" s="162" t="s">
        <v>89</v>
      </c>
    </row>
    <row r="24" spans="2:34" x14ac:dyDescent="0.35">
      <c r="B24" s="217"/>
      <c r="C24" s="170" t="s">
        <v>158</v>
      </c>
      <c r="D24" s="162" t="s">
        <v>89</v>
      </c>
      <c r="E24" s="162" t="s">
        <v>89</v>
      </c>
      <c r="F24" s="162" t="s">
        <v>89</v>
      </c>
      <c r="G24" s="162" t="s">
        <v>89</v>
      </c>
      <c r="H24" s="162" t="s">
        <v>89</v>
      </c>
      <c r="I24" s="162" t="s">
        <v>63</v>
      </c>
      <c r="J24" s="162" t="s">
        <v>89</v>
      </c>
      <c r="K24" s="162" t="s">
        <v>89</v>
      </c>
      <c r="L24" s="162" t="s">
        <v>89</v>
      </c>
      <c r="M24" s="162" t="s">
        <v>89</v>
      </c>
      <c r="N24" s="162" t="s">
        <v>89</v>
      </c>
      <c r="O24" s="162" t="s">
        <v>89</v>
      </c>
      <c r="P24" s="162" t="s">
        <v>89</v>
      </c>
      <c r="Q24" s="162" t="s">
        <v>89</v>
      </c>
      <c r="R24" s="162" t="s">
        <v>89</v>
      </c>
      <c r="S24" s="162" t="s">
        <v>89</v>
      </c>
      <c r="T24" s="162" t="s">
        <v>89</v>
      </c>
      <c r="U24" s="162" t="s">
        <v>89</v>
      </c>
      <c r="V24" s="163" t="s">
        <v>89</v>
      </c>
      <c r="W24" s="162" t="s">
        <v>89</v>
      </c>
      <c r="X24" s="162" t="s">
        <v>89</v>
      </c>
      <c r="Y24" s="162" t="s">
        <v>89</v>
      </c>
      <c r="Z24" s="162" t="s">
        <v>89</v>
      </c>
      <c r="AA24" s="162" t="s">
        <v>89</v>
      </c>
      <c r="AB24" s="162" t="s">
        <v>89</v>
      </c>
      <c r="AC24" s="162" t="s">
        <v>89</v>
      </c>
      <c r="AD24" s="162" t="s">
        <v>89</v>
      </c>
      <c r="AE24" s="162" t="s">
        <v>89</v>
      </c>
      <c r="AF24" s="162" t="s">
        <v>89</v>
      </c>
      <c r="AG24" s="162" t="s">
        <v>89</v>
      </c>
      <c r="AH24" s="162" t="s">
        <v>89</v>
      </c>
    </row>
    <row r="25" spans="2:34" x14ac:dyDescent="0.35">
      <c r="B25" s="217"/>
      <c r="C25" s="170" t="s">
        <v>159</v>
      </c>
      <c r="D25" s="162" t="s">
        <v>89</v>
      </c>
      <c r="E25" s="162" t="s">
        <v>63</v>
      </c>
      <c r="F25" s="162" t="s">
        <v>89</v>
      </c>
      <c r="G25" s="162" t="s">
        <v>89</v>
      </c>
      <c r="H25" s="162" t="s">
        <v>89</v>
      </c>
      <c r="I25" s="162" t="s">
        <v>89</v>
      </c>
      <c r="J25" s="162" t="s">
        <v>89</v>
      </c>
      <c r="K25" s="162" t="s">
        <v>89</v>
      </c>
      <c r="L25" s="162" t="s">
        <v>63</v>
      </c>
      <c r="M25" s="162" t="s">
        <v>89</v>
      </c>
      <c r="N25" s="162" t="s">
        <v>89</v>
      </c>
      <c r="O25" s="162" t="s">
        <v>89</v>
      </c>
      <c r="P25" s="162" t="s">
        <v>89</v>
      </c>
      <c r="Q25" s="162" t="s">
        <v>89</v>
      </c>
      <c r="R25" s="162" t="s">
        <v>89</v>
      </c>
      <c r="S25" s="162" t="s">
        <v>89</v>
      </c>
      <c r="T25" s="162" t="s">
        <v>89</v>
      </c>
      <c r="U25" s="162" t="s">
        <v>89</v>
      </c>
      <c r="V25" s="163" t="s">
        <v>89</v>
      </c>
      <c r="W25" s="162" t="s">
        <v>89</v>
      </c>
      <c r="X25" s="162" t="s">
        <v>89</v>
      </c>
      <c r="Y25" s="162" t="s">
        <v>89</v>
      </c>
      <c r="Z25" s="162" t="s">
        <v>89</v>
      </c>
      <c r="AA25" s="162" t="s">
        <v>89</v>
      </c>
      <c r="AB25" s="162" t="s">
        <v>89</v>
      </c>
      <c r="AC25" s="162" t="s">
        <v>89</v>
      </c>
      <c r="AD25" s="162" t="s">
        <v>89</v>
      </c>
      <c r="AE25" s="162" t="s">
        <v>89</v>
      </c>
      <c r="AF25" s="162" t="s">
        <v>89</v>
      </c>
      <c r="AG25" s="162" t="s">
        <v>89</v>
      </c>
      <c r="AH25" s="162" t="s">
        <v>89</v>
      </c>
    </row>
    <row r="26" spans="2:34" x14ac:dyDescent="0.35">
      <c r="B26" s="217"/>
      <c r="C26" s="170" t="s">
        <v>160</v>
      </c>
      <c r="D26" s="162" t="s">
        <v>89</v>
      </c>
      <c r="E26" s="162" t="s">
        <v>63</v>
      </c>
      <c r="F26" s="162" t="s">
        <v>89</v>
      </c>
      <c r="G26" s="162" t="s">
        <v>89</v>
      </c>
      <c r="H26" s="162" t="s">
        <v>89</v>
      </c>
      <c r="I26" s="162" t="s">
        <v>89</v>
      </c>
      <c r="J26" s="162" t="s">
        <v>89</v>
      </c>
      <c r="K26" s="162" t="s">
        <v>89</v>
      </c>
      <c r="L26" s="162" t="s">
        <v>63</v>
      </c>
      <c r="M26" s="162" t="s">
        <v>89</v>
      </c>
      <c r="N26" s="162" t="s">
        <v>89</v>
      </c>
      <c r="O26" s="162" t="s">
        <v>89</v>
      </c>
      <c r="P26" s="162" t="s">
        <v>89</v>
      </c>
      <c r="Q26" s="162" t="s">
        <v>89</v>
      </c>
      <c r="R26" s="162" t="s">
        <v>89</v>
      </c>
      <c r="S26" s="162" t="s">
        <v>89</v>
      </c>
      <c r="T26" s="162" t="s">
        <v>89</v>
      </c>
      <c r="U26" s="162" t="s">
        <v>89</v>
      </c>
      <c r="V26" s="163" t="s">
        <v>89</v>
      </c>
      <c r="W26" s="162" t="s">
        <v>89</v>
      </c>
      <c r="X26" s="162" t="s">
        <v>89</v>
      </c>
      <c r="Y26" s="162" t="s">
        <v>89</v>
      </c>
      <c r="Z26" s="162" t="s">
        <v>89</v>
      </c>
      <c r="AA26" s="162" t="s">
        <v>89</v>
      </c>
      <c r="AB26" s="162" t="s">
        <v>89</v>
      </c>
      <c r="AC26" s="162" t="s">
        <v>89</v>
      </c>
      <c r="AD26" s="162" t="s">
        <v>89</v>
      </c>
      <c r="AE26" s="162" t="s">
        <v>89</v>
      </c>
      <c r="AF26" s="162" t="s">
        <v>89</v>
      </c>
      <c r="AG26" s="162" t="s">
        <v>89</v>
      </c>
      <c r="AH26" s="162" t="s">
        <v>89</v>
      </c>
    </row>
    <row r="27" spans="2:34" x14ac:dyDescent="0.35">
      <c r="B27" s="217"/>
      <c r="C27" s="170" t="s">
        <v>161</v>
      </c>
      <c r="D27" s="162" t="s">
        <v>89</v>
      </c>
      <c r="E27" s="162" t="s">
        <v>63</v>
      </c>
      <c r="F27" s="162" t="s">
        <v>89</v>
      </c>
      <c r="G27" s="162" t="s">
        <v>89</v>
      </c>
      <c r="H27" s="162" t="s">
        <v>89</v>
      </c>
      <c r="I27" s="162" t="s">
        <v>89</v>
      </c>
      <c r="J27" s="162" t="s">
        <v>89</v>
      </c>
      <c r="K27" s="162" t="s">
        <v>89</v>
      </c>
      <c r="L27" s="162" t="s">
        <v>63</v>
      </c>
      <c r="M27" s="162" t="s">
        <v>89</v>
      </c>
      <c r="N27" s="162" t="s">
        <v>89</v>
      </c>
      <c r="O27" s="162" t="s">
        <v>89</v>
      </c>
      <c r="P27" s="162" t="s">
        <v>89</v>
      </c>
      <c r="Q27" s="162" t="s">
        <v>89</v>
      </c>
      <c r="R27" s="162" t="s">
        <v>89</v>
      </c>
      <c r="S27" s="162" t="s">
        <v>89</v>
      </c>
      <c r="T27" s="162" t="s">
        <v>89</v>
      </c>
      <c r="U27" s="162" t="s">
        <v>89</v>
      </c>
      <c r="V27" s="163" t="s">
        <v>89</v>
      </c>
      <c r="W27" s="162" t="s">
        <v>89</v>
      </c>
      <c r="X27" s="162" t="s">
        <v>89</v>
      </c>
      <c r="Y27" s="162" t="s">
        <v>89</v>
      </c>
      <c r="Z27" s="162" t="s">
        <v>89</v>
      </c>
      <c r="AA27" s="162" t="s">
        <v>89</v>
      </c>
      <c r="AB27" s="162" t="s">
        <v>89</v>
      </c>
      <c r="AC27" s="162" t="s">
        <v>89</v>
      </c>
      <c r="AD27" s="162" t="s">
        <v>89</v>
      </c>
      <c r="AE27" s="162" t="s">
        <v>89</v>
      </c>
      <c r="AF27" s="162" t="s">
        <v>89</v>
      </c>
      <c r="AG27" s="162" t="s">
        <v>89</v>
      </c>
      <c r="AH27" s="162" t="s">
        <v>89</v>
      </c>
    </row>
    <row r="28" spans="2:34" x14ac:dyDescent="0.35">
      <c r="B28" s="217"/>
      <c r="C28" s="170" t="s">
        <v>162</v>
      </c>
      <c r="D28" s="162" t="s">
        <v>89</v>
      </c>
      <c r="E28" s="162" t="s">
        <v>63</v>
      </c>
      <c r="F28" s="162" t="s">
        <v>89</v>
      </c>
      <c r="G28" s="162" t="s">
        <v>89</v>
      </c>
      <c r="H28" s="162" t="s">
        <v>89</v>
      </c>
      <c r="I28" s="162" t="s">
        <v>89</v>
      </c>
      <c r="J28" s="162" t="s">
        <v>89</v>
      </c>
      <c r="K28" s="162" t="s">
        <v>89</v>
      </c>
      <c r="L28" s="162" t="s">
        <v>63</v>
      </c>
      <c r="M28" s="162" t="s">
        <v>89</v>
      </c>
      <c r="N28" s="162" t="s">
        <v>89</v>
      </c>
      <c r="O28" s="162" t="s">
        <v>89</v>
      </c>
      <c r="P28" s="162" t="s">
        <v>63</v>
      </c>
      <c r="Q28" s="162" t="s">
        <v>89</v>
      </c>
      <c r="R28" s="162" t="s">
        <v>89</v>
      </c>
      <c r="S28" s="162" t="s">
        <v>63</v>
      </c>
      <c r="T28" s="162" t="s">
        <v>89</v>
      </c>
      <c r="U28" s="162" t="s">
        <v>89</v>
      </c>
      <c r="V28" s="163" t="s">
        <v>89</v>
      </c>
      <c r="W28" s="162" t="s">
        <v>89</v>
      </c>
      <c r="X28" s="162" t="s">
        <v>89</v>
      </c>
      <c r="Y28" s="162" t="s">
        <v>89</v>
      </c>
      <c r="Z28" s="162" t="s">
        <v>89</v>
      </c>
      <c r="AA28" s="162" t="s">
        <v>89</v>
      </c>
      <c r="AB28" s="162" t="s">
        <v>89</v>
      </c>
      <c r="AC28" s="162" t="s">
        <v>89</v>
      </c>
      <c r="AD28" s="162" t="s">
        <v>89</v>
      </c>
      <c r="AE28" s="162" t="s">
        <v>89</v>
      </c>
      <c r="AF28" s="162" t="s">
        <v>89</v>
      </c>
      <c r="AG28" s="162" t="s">
        <v>89</v>
      </c>
      <c r="AH28" s="162" t="s">
        <v>89</v>
      </c>
    </row>
    <row r="29" spans="2:34" x14ac:dyDescent="0.35">
      <c r="B29" s="217"/>
      <c r="C29" s="170" t="s">
        <v>163</v>
      </c>
      <c r="D29" s="162" t="s">
        <v>63</v>
      </c>
      <c r="E29" s="162" t="s">
        <v>63</v>
      </c>
      <c r="F29" s="162" t="s">
        <v>89</v>
      </c>
      <c r="G29" s="162" t="s">
        <v>89</v>
      </c>
      <c r="H29" s="162" t="s">
        <v>63</v>
      </c>
      <c r="I29" s="162" t="s">
        <v>89</v>
      </c>
      <c r="J29" s="162" t="s">
        <v>89</v>
      </c>
      <c r="K29" s="162" t="s">
        <v>89</v>
      </c>
      <c r="L29" s="162" t="s">
        <v>63</v>
      </c>
      <c r="M29" s="162" t="s">
        <v>89</v>
      </c>
      <c r="N29" s="162" t="s">
        <v>89</v>
      </c>
      <c r="O29" s="162" t="s">
        <v>89</v>
      </c>
      <c r="P29" s="162" t="s">
        <v>63</v>
      </c>
      <c r="Q29" s="162" t="s">
        <v>89</v>
      </c>
      <c r="R29" s="162" t="s">
        <v>89</v>
      </c>
      <c r="S29" s="162" t="s">
        <v>63</v>
      </c>
      <c r="T29" s="162" t="s">
        <v>89</v>
      </c>
      <c r="U29" s="162" t="s">
        <v>89</v>
      </c>
      <c r="V29" s="163" t="s">
        <v>89</v>
      </c>
      <c r="W29" s="162" t="s">
        <v>89</v>
      </c>
      <c r="X29" s="162" t="s">
        <v>89</v>
      </c>
      <c r="Y29" s="162" t="s">
        <v>89</v>
      </c>
      <c r="Z29" s="162" t="s">
        <v>89</v>
      </c>
      <c r="AA29" s="162" t="s">
        <v>89</v>
      </c>
      <c r="AB29" s="162" t="s">
        <v>89</v>
      </c>
      <c r="AC29" s="162" t="s">
        <v>89</v>
      </c>
      <c r="AD29" s="162" t="s">
        <v>89</v>
      </c>
      <c r="AE29" s="162" t="s">
        <v>89</v>
      </c>
      <c r="AF29" s="162" t="s">
        <v>89</v>
      </c>
      <c r="AG29" s="162" t="s">
        <v>89</v>
      </c>
      <c r="AH29" s="162" t="s">
        <v>89</v>
      </c>
    </row>
    <row r="30" spans="2:34" x14ac:dyDescent="0.35">
      <c r="B30" s="217"/>
      <c r="C30" s="170" t="s">
        <v>164</v>
      </c>
      <c r="D30" s="162" t="s">
        <v>63</v>
      </c>
      <c r="E30" s="162" t="s">
        <v>63</v>
      </c>
      <c r="F30" s="162" t="s">
        <v>89</v>
      </c>
      <c r="G30" s="162" t="s">
        <v>89</v>
      </c>
      <c r="H30" s="162" t="s">
        <v>63</v>
      </c>
      <c r="I30" s="162" t="s">
        <v>89</v>
      </c>
      <c r="J30" s="162" t="s">
        <v>89</v>
      </c>
      <c r="K30" s="162" t="s">
        <v>89</v>
      </c>
      <c r="L30" s="162" t="s">
        <v>63</v>
      </c>
      <c r="M30" s="162" t="s">
        <v>89</v>
      </c>
      <c r="N30" s="162" t="s">
        <v>89</v>
      </c>
      <c r="O30" s="162" t="s">
        <v>89</v>
      </c>
      <c r="P30" s="162" t="s">
        <v>63</v>
      </c>
      <c r="Q30" s="162" t="s">
        <v>89</v>
      </c>
      <c r="R30" s="162" t="s">
        <v>89</v>
      </c>
      <c r="S30" s="162" t="s">
        <v>63</v>
      </c>
      <c r="T30" s="162" t="s">
        <v>89</v>
      </c>
      <c r="U30" s="162" t="s">
        <v>89</v>
      </c>
      <c r="V30" s="163" t="s">
        <v>89</v>
      </c>
      <c r="W30" s="162" t="s">
        <v>89</v>
      </c>
      <c r="X30" s="162" t="s">
        <v>89</v>
      </c>
      <c r="Y30" s="162" t="s">
        <v>89</v>
      </c>
      <c r="Z30" s="162" t="s">
        <v>89</v>
      </c>
      <c r="AA30" s="162" t="s">
        <v>89</v>
      </c>
      <c r="AB30" s="162" t="s">
        <v>89</v>
      </c>
      <c r="AC30" s="162" t="s">
        <v>89</v>
      </c>
      <c r="AD30" s="162" t="s">
        <v>89</v>
      </c>
      <c r="AE30" s="162" t="s">
        <v>89</v>
      </c>
      <c r="AF30" s="162" t="s">
        <v>89</v>
      </c>
      <c r="AG30" s="162" t="s">
        <v>89</v>
      </c>
      <c r="AH30" s="162" t="s">
        <v>89</v>
      </c>
    </row>
    <row r="31" spans="2:34" x14ac:dyDescent="0.35">
      <c r="B31" s="217"/>
      <c r="C31" s="170" t="s">
        <v>167</v>
      </c>
      <c r="D31" s="162" t="s">
        <v>63</v>
      </c>
      <c r="E31" s="162" t="s">
        <v>63</v>
      </c>
      <c r="F31" s="162" t="s">
        <v>89</v>
      </c>
      <c r="G31" s="162" t="s">
        <v>89</v>
      </c>
      <c r="H31" s="162" t="s">
        <v>63</v>
      </c>
      <c r="I31" s="162" t="s">
        <v>89</v>
      </c>
      <c r="J31" s="162" t="s">
        <v>89</v>
      </c>
      <c r="K31" s="162" t="s">
        <v>89</v>
      </c>
      <c r="L31" s="162" t="s">
        <v>63</v>
      </c>
      <c r="M31" s="162" t="s">
        <v>89</v>
      </c>
      <c r="N31" s="162" t="s">
        <v>89</v>
      </c>
      <c r="O31" s="162" t="s">
        <v>89</v>
      </c>
      <c r="P31" s="162" t="s">
        <v>63</v>
      </c>
      <c r="Q31" s="162" t="s">
        <v>89</v>
      </c>
      <c r="R31" s="162" t="s">
        <v>89</v>
      </c>
      <c r="S31" s="162" t="s">
        <v>63</v>
      </c>
      <c r="T31" s="162" t="s">
        <v>89</v>
      </c>
      <c r="U31" s="162" t="s">
        <v>89</v>
      </c>
      <c r="V31" s="163" t="s">
        <v>89</v>
      </c>
      <c r="W31" s="162" t="s">
        <v>89</v>
      </c>
      <c r="X31" s="162" t="s">
        <v>89</v>
      </c>
      <c r="Y31" s="162" t="s">
        <v>89</v>
      </c>
      <c r="Z31" s="162" t="s">
        <v>89</v>
      </c>
      <c r="AA31" s="162" t="s">
        <v>89</v>
      </c>
      <c r="AB31" s="162" t="s">
        <v>89</v>
      </c>
      <c r="AC31" s="162" t="s">
        <v>89</v>
      </c>
      <c r="AD31" s="162" t="s">
        <v>89</v>
      </c>
      <c r="AE31" s="162" t="s">
        <v>89</v>
      </c>
      <c r="AF31" s="162" t="s">
        <v>89</v>
      </c>
      <c r="AG31" s="162" t="s">
        <v>89</v>
      </c>
      <c r="AH31" s="162" t="s">
        <v>89</v>
      </c>
    </row>
    <row r="32" spans="2:34" x14ac:dyDescent="0.35">
      <c r="B32" s="217"/>
      <c r="C32" s="170" t="s">
        <v>165</v>
      </c>
      <c r="D32" s="162" t="s">
        <v>63</v>
      </c>
      <c r="E32" s="162" t="s">
        <v>63</v>
      </c>
      <c r="F32" s="162" t="s">
        <v>89</v>
      </c>
      <c r="G32" s="162" t="s">
        <v>89</v>
      </c>
      <c r="H32" s="162" t="s">
        <v>63</v>
      </c>
      <c r="I32" s="162" t="s">
        <v>89</v>
      </c>
      <c r="J32" s="162" t="s">
        <v>89</v>
      </c>
      <c r="K32" s="162" t="s">
        <v>89</v>
      </c>
      <c r="L32" s="162" t="s">
        <v>63</v>
      </c>
      <c r="M32" s="162" t="s">
        <v>89</v>
      </c>
      <c r="N32" s="162" t="s">
        <v>89</v>
      </c>
      <c r="O32" s="162" t="s">
        <v>89</v>
      </c>
      <c r="P32" s="162" t="s">
        <v>63</v>
      </c>
      <c r="Q32" s="162" t="s">
        <v>89</v>
      </c>
      <c r="R32" s="162" t="s">
        <v>89</v>
      </c>
      <c r="S32" s="162" t="s">
        <v>63</v>
      </c>
      <c r="T32" s="162" t="s">
        <v>89</v>
      </c>
      <c r="U32" s="162" t="s">
        <v>89</v>
      </c>
      <c r="V32" s="163" t="s">
        <v>89</v>
      </c>
      <c r="W32" s="162" t="s">
        <v>89</v>
      </c>
      <c r="X32" s="162" t="s">
        <v>89</v>
      </c>
      <c r="Y32" s="162" t="s">
        <v>89</v>
      </c>
      <c r="Z32" s="162" t="s">
        <v>89</v>
      </c>
      <c r="AA32" s="162" t="s">
        <v>89</v>
      </c>
      <c r="AB32" s="162" t="s">
        <v>89</v>
      </c>
      <c r="AC32" s="162" t="s">
        <v>89</v>
      </c>
      <c r="AD32" s="162" t="s">
        <v>89</v>
      </c>
      <c r="AE32" s="162" t="s">
        <v>89</v>
      </c>
      <c r="AF32" s="162" t="s">
        <v>89</v>
      </c>
      <c r="AG32" s="162" t="s">
        <v>89</v>
      </c>
      <c r="AH32" s="162" t="s">
        <v>89</v>
      </c>
    </row>
    <row r="33" spans="2:34" x14ac:dyDescent="0.35">
      <c r="B33" s="217"/>
      <c r="C33" s="170" t="s">
        <v>166</v>
      </c>
      <c r="D33" s="162" t="s">
        <v>63</v>
      </c>
      <c r="E33" s="162" t="s">
        <v>63</v>
      </c>
      <c r="F33" s="162" t="s">
        <v>89</v>
      </c>
      <c r="G33" s="162" t="s">
        <v>89</v>
      </c>
      <c r="H33" s="162" t="s">
        <v>63</v>
      </c>
      <c r="I33" s="162" t="s">
        <v>89</v>
      </c>
      <c r="J33" s="162" t="s">
        <v>89</v>
      </c>
      <c r="K33" s="162" t="s">
        <v>89</v>
      </c>
      <c r="L33" s="162" t="s">
        <v>63</v>
      </c>
      <c r="M33" s="162" t="s">
        <v>89</v>
      </c>
      <c r="N33" s="162" t="s">
        <v>89</v>
      </c>
      <c r="O33" s="162" t="s">
        <v>89</v>
      </c>
      <c r="P33" s="162" t="s">
        <v>63</v>
      </c>
      <c r="Q33" s="162" t="s">
        <v>89</v>
      </c>
      <c r="R33" s="162" t="s">
        <v>89</v>
      </c>
      <c r="S33" s="162" t="s">
        <v>63</v>
      </c>
      <c r="T33" s="162" t="s">
        <v>89</v>
      </c>
      <c r="U33" s="162" t="s">
        <v>89</v>
      </c>
      <c r="V33" s="163" t="s">
        <v>89</v>
      </c>
      <c r="W33" s="162" t="s">
        <v>89</v>
      </c>
      <c r="X33" s="162" t="s">
        <v>89</v>
      </c>
      <c r="Y33" s="162" t="s">
        <v>89</v>
      </c>
      <c r="Z33" s="162" t="s">
        <v>89</v>
      </c>
      <c r="AA33" s="162" t="s">
        <v>89</v>
      </c>
      <c r="AB33" s="162" t="s">
        <v>89</v>
      </c>
      <c r="AC33" s="162" t="s">
        <v>89</v>
      </c>
      <c r="AD33" s="162" t="s">
        <v>89</v>
      </c>
      <c r="AE33" s="162" t="s">
        <v>89</v>
      </c>
      <c r="AF33" s="162" t="s">
        <v>89</v>
      </c>
      <c r="AG33" s="162" t="s">
        <v>89</v>
      </c>
      <c r="AH33" s="162" t="s">
        <v>89</v>
      </c>
    </row>
    <row r="34" spans="2:34" ht="8.15" customHeight="1" x14ac:dyDescent="0.35">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row>
    <row r="35" spans="2:34" x14ac:dyDescent="0.35">
      <c r="B35" s="214" t="s">
        <v>80</v>
      </c>
      <c r="C35" s="170" t="s">
        <v>182</v>
      </c>
      <c r="D35" s="166" t="s">
        <v>88</v>
      </c>
      <c r="E35" s="166" t="s">
        <v>89</v>
      </c>
      <c r="F35" s="166" t="s">
        <v>88</v>
      </c>
      <c r="G35" s="166" t="s">
        <v>89</v>
      </c>
      <c r="H35" s="166" t="s">
        <v>63</v>
      </c>
      <c r="I35" s="166" t="s">
        <v>88</v>
      </c>
      <c r="J35" s="166" t="s">
        <v>63</v>
      </c>
      <c r="K35" s="166" t="s">
        <v>88</v>
      </c>
      <c r="L35" s="166" t="s">
        <v>89</v>
      </c>
      <c r="M35" s="166" t="s">
        <v>63</v>
      </c>
      <c r="N35" s="166" t="s">
        <v>89</v>
      </c>
      <c r="O35" s="166" t="s">
        <v>89</v>
      </c>
      <c r="P35" s="166" t="s">
        <v>88</v>
      </c>
      <c r="Q35" s="166" t="s">
        <v>89</v>
      </c>
      <c r="R35" s="166" t="s">
        <v>89</v>
      </c>
      <c r="S35" s="166" t="s">
        <v>88</v>
      </c>
      <c r="T35" s="166" t="s">
        <v>88</v>
      </c>
      <c r="U35" s="167" t="s">
        <v>89</v>
      </c>
      <c r="V35" s="167" t="s">
        <v>89</v>
      </c>
      <c r="W35" s="167" t="s">
        <v>89</v>
      </c>
      <c r="X35" s="167" t="s">
        <v>89</v>
      </c>
      <c r="Y35" s="166" t="s">
        <v>63</v>
      </c>
      <c r="Z35" s="166" t="s">
        <v>63</v>
      </c>
      <c r="AA35" s="166" t="s">
        <v>89</v>
      </c>
      <c r="AB35" s="166" t="s">
        <v>63</v>
      </c>
      <c r="AC35" s="167" t="s">
        <v>89</v>
      </c>
      <c r="AD35" s="167" t="s">
        <v>89</v>
      </c>
      <c r="AE35" s="167" t="s">
        <v>89</v>
      </c>
      <c r="AF35" s="166" t="s">
        <v>88</v>
      </c>
      <c r="AG35" s="166" t="s">
        <v>88</v>
      </c>
      <c r="AH35" s="166" t="s">
        <v>63</v>
      </c>
    </row>
    <row r="36" spans="2:34" x14ac:dyDescent="0.35">
      <c r="B36" s="215"/>
      <c r="C36" s="170" t="s">
        <v>183</v>
      </c>
      <c r="D36" s="166" t="s">
        <v>63</v>
      </c>
      <c r="E36" s="166" t="s">
        <v>63</v>
      </c>
      <c r="F36" s="166" t="s">
        <v>63</v>
      </c>
      <c r="G36" s="166" t="s">
        <v>89</v>
      </c>
      <c r="H36" s="166" t="s">
        <v>89</v>
      </c>
      <c r="I36" s="166" t="s">
        <v>88</v>
      </c>
      <c r="J36" s="166" t="s">
        <v>89</v>
      </c>
      <c r="K36" s="166" t="s">
        <v>63</v>
      </c>
      <c r="L36" s="166" t="s">
        <v>63</v>
      </c>
      <c r="M36" s="166" t="s">
        <v>63</v>
      </c>
      <c r="N36" s="166" t="s">
        <v>89</v>
      </c>
      <c r="O36" s="166" t="s">
        <v>89</v>
      </c>
      <c r="P36" s="166" t="s">
        <v>88</v>
      </c>
      <c r="Q36" s="166" t="s">
        <v>89</v>
      </c>
      <c r="R36" s="166" t="s">
        <v>89</v>
      </c>
      <c r="S36" s="166" t="s">
        <v>88</v>
      </c>
      <c r="T36" s="166" t="s">
        <v>88</v>
      </c>
      <c r="U36" s="167" t="s">
        <v>89</v>
      </c>
      <c r="V36" s="167" t="s">
        <v>89</v>
      </c>
      <c r="W36" s="167" t="s">
        <v>89</v>
      </c>
      <c r="X36" s="167" t="s">
        <v>89</v>
      </c>
      <c r="Y36" s="166" t="s">
        <v>63</v>
      </c>
      <c r="Z36" s="166" t="s">
        <v>63</v>
      </c>
      <c r="AA36" s="166" t="s">
        <v>89</v>
      </c>
      <c r="AB36" s="166" t="s">
        <v>89</v>
      </c>
      <c r="AC36" s="167" t="s">
        <v>89</v>
      </c>
      <c r="AD36" s="167" t="s">
        <v>89</v>
      </c>
      <c r="AE36" s="167" t="s">
        <v>89</v>
      </c>
      <c r="AF36" s="166" t="s">
        <v>88</v>
      </c>
      <c r="AG36" s="166" t="s">
        <v>63</v>
      </c>
      <c r="AH36" s="166" t="s">
        <v>63</v>
      </c>
    </row>
    <row r="37" spans="2:34" x14ac:dyDescent="0.35">
      <c r="B37" s="215"/>
      <c r="C37" s="170" t="s">
        <v>184</v>
      </c>
      <c r="D37" s="166" t="s">
        <v>63</v>
      </c>
      <c r="E37" s="166" t="s">
        <v>89</v>
      </c>
      <c r="F37" s="166" t="s">
        <v>63</v>
      </c>
      <c r="G37" s="166" t="s">
        <v>89</v>
      </c>
      <c r="H37" s="166" t="s">
        <v>89</v>
      </c>
      <c r="I37" s="166" t="s">
        <v>88</v>
      </c>
      <c r="J37" s="166" t="s">
        <v>89</v>
      </c>
      <c r="K37" s="166" t="s">
        <v>63</v>
      </c>
      <c r="L37" s="166" t="s">
        <v>89</v>
      </c>
      <c r="M37" s="166" t="s">
        <v>89</v>
      </c>
      <c r="N37" s="166" t="s">
        <v>89</v>
      </c>
      <c r="O37" s="166" t="s">
        <v>89</v>
      </c>
      <c r="P37" s="166" t="s">
        <v>88</v>
      </c>
      <c r="Q37" s="166" t="s">
        <v>89</v>
      </c>
      <c r="R37" s="166" t="s">
        <v>89</v>
      </c>
      <c r="S37" s="166" t="s">
        <v>88</v>
      </c>
      <c r="T37" s="166" t="s">
        <v>89</v>
      </c>
      <c r="U37" s="167" t="s">
        <v>89</v>
      </c>
      <c r="V37" s="167" t="s">
        <v>89</v>
      </c>
      <c r="W37" s="167" t="s">
        <v>89</v>
      </c>
      <c r="X37" s="167" t="s">
        <v>89</v>
      </c>
      <c r="Y37" s="166" t="s">
        <v>63</v>
      </c>
      <c r="Z37" s="166" t="s">
        <v>63</v>
      </c>
      <c r="AA37" s="166" t="s">
        <v>89</v>
      </c>
      <c r="AB37" s="166" t="s">
        <v>89</v>
      </c>
      <c r="AC37" s="167" t="s">
        <v>89</v>
      </c>
      <c r="AD37" s="167" t="s">
        <v>89</v>
      </c>
      <c r="AE37" s="167" t="s">
        <v>89</v>
      </c>
      <c r="AF37" s="166" t="s">
        <v>88</v>
      </c>
      <c r="AG37" s="166" t="s">
        <v>63</v>
      </c>
      <c r="AH37" s="166" t="s">
        <v>89</v>
      </c>
    </row>
    <row r="38" spans="2:34" x14ac:dyDescent="0.35">
      <c r="B38" s="215"/>
      <c r="C38" s="170" t="s">
        <v>185</v>
      </c>
      <c r="D38" s="166" t="s">
        <v>63</v>
      </c>
      <c r="E38" s="166" t="s">
        <v>63</v>
      </c>
      <c r="F38" s="166" t="s">
        <v>63</v>
      </c>
      <c r="G38" s="166" t="s">
        <v>89</v>
      </c>
      <c r="H38" s="166" t="s">
        <v>89</v>
      </c>
      <c r="I38" s="166" t="s">
        <v>88</v>
      </c>
      <c r="J38" s="166" t="s">
        <v>89</v>
      </c>
      <c r="K38" s="166" t="s">
        <v>63</v>
      </c>
      <c r="L38" s="166" t="s">
        <v>63</v>
      </c>
      <c r="M38" s="166" t="s">
        <v>63</v>
      </c>
      <c r="N38" s="166" t="s">
        <v>89</v>
      </c>
      <c r="O38" s="166" t="s">
        <v>89</v>
      </c>
      <c r="P38" s="166" t="s">
        <v>88</v>
      </c>
      <c r="Q38" s="166" t="s">
        <v>89</v>
      </c>
      <c r="R38" s="166" t="s">
        <v>89</v>
      </c>
      <c r="S38" s="166" t="s">
        <v>88</v>
      </c>
      <c r="T38" s="166" t="s">
        <v>88</v>
      </c>
      <c r="U38" s="167" t="s">
        <v>89</v>
      </c>
      <c r="V38" s="167" t="s">
        <v>89</v>
      </c>
      <c r="W38" s="167" t="s">
        <v>89</v>
      </c>
      <c r="X38" s="167" t="s">
        <v>89</v>
      </c>
      <c r="Y38" s="166" t="s">
        <v>63</v>
      </c>
      <c r="Z38" s="166" t="s">
        <v>63</v>
      </c>
      <c r="AA38" s="166" t="s">
        <v>89</v>
      </c>
      <c r="AB38" s="166" t="s">
        <v>89</v>
      </c>
      <c r="AC38" s="167" t="s">
        <v>89</v>
      </c>
      <c r="AD38" s="167" t="s">
        <v>89</v>
      </c>
      <c r="AE38" s="167" t="s">
        <v>89</v>
      </c>
      <c r="AF38" s="166" t="s">
        <v>88</v>
      </c>
      <c r="AG38" s="166" t="s">
        <v>63</v>
      </c>
      <c r="AH38" s="166" t="s">
        <v>63</v>
      </c>
    </row>
    <row r="39" spans="2:34" x14ac:dyDescent="0.35">
      <c r="B39" s="215"/>
      <c r="C39" s="170" t="s">
        <v>186</v>
      </c>
      <c r="D39" s="166" t="s">
        <v>89</v>
      </c>
      <c r="E39" s="166" t="s">
        <v>63</v>
      </c>
      <c r="F39" s="166" t="s">
        <v>63</v>
      </c>
      <c r="G39" s="166" t="s">
        <v>89</v>
      </c>
      <c r="H39" s="166" t="s">
        <v>89</v>
      </c>
      <c r="I39" s="166" t="s">
        <v>88</v>
      </c>
      <c r="J39" s="166" t="s">
        <v>89</v>
      </c>
      <c r="K39" s="166" t="s">
        <v>89</v>
      </c>
      <c r="L39" s="166" t="s">
        <v>63</v>
      </c>
      <c r="M39" s="166" t="s">
        <v>89</v>
      </c>
      <c r="N39" s="166" t="s">
        <v>89</v>
      </c>
      <c r="O39" s="166" t="s">
        <v>89</v>
      </c>
      <c r="P39" s="166" t="s">
        <v>88</v>
      </c>
      <c r="Q39" s="166" t="s">
        <v>89</v>
      </c>
      <c r="R39" s="166" t="s">
        <v>89</v>
      </c>
      <c r="S39" s="166" t="s">
        <v>88</v>
      </c>
      <c r="T39" s="166" t="s">
        <v>88</v>
      </c>
      <c r="U39" s="167" t="s">
        <v>89</v>
      </c>
      <c r="V39" s="167" t="s">
        <v>89</v>
      </c>
      <c r="W39" s="167" t="s">
        <v>89</v>
      </c>
      <c r="X39" s="167" t="s">
        <v>89</v>
      </c>
      <c r="Y39" s="167" t="s">
        <v>89</v>
      </c>
      <c r="Z39" s="166" t="s">
        <v>63</v>
      </c>
      <c r="AA39" s="166" t="s">
        <v>89</v>
      </c>
      <c r="AB39" s="166" t="s">
        <v>89</v>
      </c>
      <c r="AC39" s="167" t="s">
        <v>89</v>
      </c>
      <c r="AD39" s="167" t="s">
        <v>89</v>
      </c>
      <c r="AE39" s="167" t="s">
        <v>89</v>
      </c>
      <c r="AF39" s="166" t="s">
        <v>88</v>
      </c>
      <c r="AG39" s="166" t="s">
        <v>63</v>
      </c>
      <c r="AH39" s="166" t="s">
        <v>89</v>
      </c>
    </row>
    <row r="40" spans="2:34" x14ac:dyDescent="0.35">
      <c r="B40" s="215"/>
      <c r="C40" s="170" t="s">
        <v>187</v>
      </c>
      <c r="D40" s="166" t="s">
        <v>63</v>
      </c>
      <c r="E40" s="166" t="s">
        <v>89</v>
      </c>
      <c r="F40" s="166" t="s">
        <v>63</v>
      </c>
      <c r="G40" s="166" t="s">
        <v>89</v>
      </c>
      <c r="H40" s="166" t="s">
        <v>89</v>
      </c>
      <c r="I40" s="166" t="s">
        <v>88</v>
      </c>
      <c r="J40" s="166" t="s">
        <v>63</v>
      </c>
      <c r="K40" s="166" t="s">
        <v>63</v>
      </c>
      <c r="L40" s="166" t="s">
        <v>89</v>
      </c>
      <c r="M40" s="166" t="s">
        <v>63</v>
      </c>
      <c r="N40" s="166" t="s">
        <v>63</v>
      </c>
      <c r="O40" s="166" t="s">
        <v>88</v>
      </c>
      <c r="P40" s="166" t="s">
        <v>88</v>
      </c>
      <c r="Q40" s="166" t="s">
        <v>63</v>
      </c>
      <c r="R40" s="166" t="s">
        <v>88</v>
      </c>
      <c r="S40" s="166" t="s">
        <v>88</v>
      </c>
      <c r="T40" s="166" t="s">
        <v>88</v>
      </c>
      <c r="U40" s="167" t="s">
        <v>89</v>
      </c>
      <c r="V40" s="167" t="s">
        <v>89</v>
      </c>
      <c r="W40" s="167" t="s">
        <v>89</v>
      </c>
      <c r="X40" s="167" t="s">
        <v>89</v>
      </c>
      <c r="Y40" s="167" t="s">
        <v>89</v>
      </c>
      <c r="Z40" s="167" t="s">
        <v>89</v>
      </c>
      <c r="AA40" s="166" t="s">
        <v>89</v>
      </c>
      <c r="AB40" s="166" t="s">
        <v>63</v>
      </c>
      <c r="AC40" s="167" t="s">
        <v>89</v>
      </c>
      <c r="AD40" s="167" t="s">
        <v>89</v>
      </c>
      <c r="AE40" s="167" t="s">
        <v>89</v>
      </c>
      <c r="AF40" s="166" t="s">
        <v>88</v>
      </c>
      <c r="AG40" s="166" t="s">
        <v>63</v>
      </c>
      <c r="AH40" s="166" t="s">
        <v>63</v>
      </c>
    </row>
    <row r="41" spans="2:34" x14ac:dyDescent="0.35">
      <c r="B41" s="215"/>
      <c r="C41" s="170" t="s">
        <v>188</v>
      </c>
      <c r="D41" s="166" t="s">
        <v>89</v>
      </c>
      <c r="E41" s="166" t="s">
        <v>63</v>
      </c>
      <c r="F41" s="166" t="s">
        <v>89</v>
      </c>
      <c r="G41" s="166" t="s">
        <v>89</v>
      </c>
      <c r="H41" s="166" t="s">
        <v>89</v>
      </c>
      <c r="I41" s="166" t="s">
        <v>88</v>
      </c>
      <c r="J41" s="166" t="s">
        <v>89</v>
      </c>
      <c r="K41" s="166" t="s">
        <v>89</v>
      </c>
      <c r="L41" s="166" t="s">
        <v>63</v>
      </c>
      <c r="M41" s="166" t="s">
        <v>89</v>
      </c>
      <c r="N41" s="166" t="s">
        <v>89</v>
      </c>
      <c r="O41" s="166" t="s">
        <v>89</v>
      </c>
      <c r="P41" s="166" t="s">
        <v>88</v>
      </c>
      <c r="Q41" s="166" t="s">
        <v>89</v>
      </c>
      <c r="R41" s="166" t="s">
        <v>89</v>
      </c>
      <c r="S41" s="166" t="s">
        <v>88</v>
      </c>
      <c r="T41" s="166" t="s">
        <v>88</v>
      </c>
      <c r="U41" s="167" t="s">
        <v>89</v>
      </c>
      <c r="V41" s="167" t="s">
        <v>89</v>
      </c>
      <c r="W41" s="167" t="s">
        <v>89</v>
      </c>
      <c r="X41" s="167" t="s">
        <v>89</v>
      </c>
      <c r="Y41" s="167" t="s">
        <v>89</v>
      </c>
      <c r="Z41" s="166" t="s">
        <v>63</v>
      </c>
      <c r="AA41" s="166" t="s">
        <v>89</v>
      </c>
      <c r="AB41" s="166" t="s">
        <v>89</v>
      </c>
      <c r="AC41" s="167" t="s">
        <v>89</v>
      </c>
      <c r="AD41" s="167" t="s">
        <v>89</v>
      </c>
      <c r="AE41" s="167" t="s">
        <v>89</v>
      </c>
      <c r="AF41" s="166" t="s">
        <v>88</v>
      </c>
      <c r="AG41" s="166" t="s">
        <v>89</v>
      </c>
      <c r="AH41" s="166" t="s">
        <v>89</v>
      </c>
    </row>
    <row r="42" spans="2:34" x14ac:dyDescent="0.35">
      <c r="B42" s="215"/>
      <c r="C42" s="170" t="s">
        <v>189</v>
      </c>
      <c r="D42" s="166" t="s">
        <v>89</v>
      </c>
      <c r="E42" s="166" t="s">
        <v>88</v>
      </c>
      <c r="F42" s="166" t="s">
        <v>89</v>
      </c>
      <c r="G42" s="166" t="s">
        <v>89</v>
      </c>
      <c r="H42" s="166" t="s">
        <v>89</v>
      </c>
      <c r="I42" s="166" t="s">
        <v>63</v>
      </c>
      <c r="J42" s="166" t="s">
        <v>89</v>
      </c>
      <c r="K42" s="166" t="s">
        <v>89</v>
      </c>
      <c r="L42" s="166" t="s">
        <v>88</v>
      </c>
      <c r="M42" s="166" t="s">
        <v>89</v>
      </c>
      <c r="N42" s="166" t="s">
        <v>63</v>
      </c>
      <c r="O42" s="166" t="s">
        <v>89</v>
      </c>
      <c r="P42" s="166" t="s">
        <v>63</v>
      </c>
      <c r="Q42" s="166" t="s">
        <v>63</v>
      </c>
      <c r="R42" s="166" t="s">
        <v>89</v>
      </c>
      <c r="S42" s="166" t="s">
        <v>63</v>
      </c>
      <c r="T42" s="166" t="s">
        <v>89</v>
      </c>
      <c r="U42" s="167" t="s">
        <v>89</v>
      </c>
      <c r="V42" s="167" t="s">
        <v>89</v>
      </c>
      <c r="W42" s="167" t="s">
        <v>89</v>
      </c>
      <c r="X42" s="167" t="s">
        <v>89</v>
      </c>
      <c r="Y42" s="167" t="s">
        <v>89</v>
      </c>
      <c r="Z42" s="166" t="s">
        <v>63</v>
      </c>
      <c r="AA42" s="166" t="s">
        <v>89</v>
      </c>
      <c r="AB42" s="166" t="s">
        <v>89</v>
      </c>
      <c r="AC42" s="167" t="s">
        <v>89</v>
      </c>
      <c r="AD42" s="167" t="s">
        <v>89</v>
      </c>
      <c r="AE42" s="167" t="s">
        <v>89</v>
      </c>
      <c r="AF42" s="166" t="s">
        <v>88</v>
      </c>
      <c r="AG42" s="166" t="s">
        <v>89</v>
      </c>
      <c r="AH42" s="166" t="s">
        <v>89</v>
      </c>
    </row>
    <row r="43" spans="2:34" x14ac:dyDescent="0.35">
      <c r="B43" s="215"/>
      <c r="C43" s="170" t="s">
        <v>190</v>
      </c>
      <c r="D43" s="166" t="s">
        <v>89</v>
      </c>
      <c r="E43" s="166" t="s">
        <v>88</v>
      </c>
      <c r="F43" s="166" t="s">
        <v>89</v>
      </c>
      <c r="G43" s="166" t="s">
        <v>89</v>
      </c>
      <c r="H43" s="166" t="s">
        <v>89</v>
      </c>
      <c r="I43" s="166" t="s">
        <v>63</v>
      </c>
      <c r="J43" s="166" t="s">
        <v>89</v>
      </c>
      <c r="K43" s="166" t="s">
        <v>89</v>
      </c>
      <c r="L43" s="166" t="s">
        <v>88</v>
      </c>
      <c r="M43" s="166" t="s">
        <v>89</v>
      </c>
      <c r="N43" s="166" t="s">
        <v>89</v>
      </c>
      <c r="O43" s="166" t="s">
        <v>89</v>
      </c>
      <c r="P43" s="166" t="s">
        <v>63</v>
      </c>
      <c r="Q43" s="166" t="s">
        <v>89</v>
      </c>
      <c r="R43" s="166" t="s">
        <v>89</v>
      </c>
      <c r="S43" s="166" t="s">
        <v>63</v>
      </c>
      <c r="T43" s="166" t="s">
        <v>89</v>
      </c>
      <c r="U43" s="167" t="s">
        <v>89</v>
      </c>
      <c r="V43" s="167" t="s">
        <v>89</v>
      </c>
      <c r="W43" s="167" t="s">
        <v>89</v>
      </c>
      <c r="X43" s="167" t="s">
        <v>89</v>
      </c>
      <c r="Y43" s="167" t="s">
        <v>89</v>
      </c>
      <c r="Z43" s="166" t="s">
        <v>63</v>
      </c>
      <c r="AA43" s="166" t="s">
        <v>89</v>
      </c>
      <c r="AB43" s="166" t="s">
        <v>89</v>
      </c>
      <c r="AC43" s="167" t="s">
        <v>89</v>
      </c>
      <c r="AD43" s="166" t="s">
        <v>63</v>
      </c>
      <c r="AE43" s="167" t="s">
        <v>89</v>
      </c>
      <c r="AF43" s="166" t="s">
        <v>88</v>
      </c>
      <c r="AG43" s="166" t="s">
        <v>89</v>
      </c>
      <c r="AH43" s="166" t="s">
        <v>89</v>
      </c>
    </row>
    <row r="44" spans="2:34" x14ac:dyDescent="0.35">
      <c r="B44" s="215"/>
      <c r="C44" s="170" t="s">
        <v>191</v>
      </c>
      <c r="D44" s="166" t="s">
        <v>63</v>
      </c>
      <c r="E44" s="166" t="s">
        <v>88</v>
      </c>
      <c r="F44" s="166" t="s">
        <v>63</v>
      </c>
      <c r="G44" s="166" t="s">
        <v>89</v>
      </c>
      <c r="H44" s="166" t="s">
        <v>89</v>
      </c>
      <c r="I44" s="166" t="s">
        <v>88</v>
      </c>
      <c r="J44" s="166" t="s">
        <v>63</v>
      </c>
      <c r="K44" s="166" t="s">
        <v>63</v>
      </c>
      <c r="L44" s="166" t="s">
        <v>88</v>
      </c>
      <c r="M44" s="166" t="s">
        <v>89</v>
      </c>
      <c r="N44" s="166" t="s">
        <v>63</v>
      </c>
      <c r="O44" s="166" t="s">
        <v>89</v>
      </c>
      <c r="P44" s="166" t="s">
        <v>88</v>
      </c>
      <c r="Q44" s="166" t="s">
        <v>63</v>
      </c>
      <c r="R44" s="166" t="s">
        <v>89</v>
      </c>
      <c r="S44" s="166" t="s">
        <v>88</v>
      </c>
      <c r="T44" s="166" t="s">
        <v>88</v>
      </c>
      <c r="U44" s="167" t="s">
        <v>89</v>
      </c>
      <c r="V44" s="167" t="s">
        <v>89</v>
      </c>
      <c r="W44" s="167" t="s">
        <v>89</v>
      </c>
      <c r="X44" s="167" t="s">
        <v>89</v>
      </c>
      <c r="Y44" s="167" t="s">
        <v>89</v>
      </c>
      <c r="Z44" s="167" t="s">
        <v>89</v>
      </c>
      <c r="AA44" s="166" t="s">
        <v>89</v>
      </c>
      <c r="AB44" s="166" t="s">
        <v>63</v>
      </c>
      <c r="AC44" s="167" t="s">
        <v>89</v>
      </c>
      <c r="AD44" s="166" t="s">
        <v>63</v>
      </c>
      <c r="AE44" s="167" t="s">
        <v>89</v>
      </c>
      <c r="AF44" s="166" t="s">
        <v>88</v>
      </c>
      <c r="AG44" s="166" t="s">
        <v>63</v>
      </c>
      <c r="AH44" s="166" t="s">
        <v>89</v>
      </c>
    </row>
    <row r="45" spans="2:34" x14ac:dyDescent="0.35">
      <c r="B45" s="216"/>
      <c r="C45" s="170" t="s">
        <v>192</v>
      </c>
      <c r="D45" s="166" t="s">
        <v>63</v>
      </c>
      <c r="E45" s="166" t="s">
        <v>89</v>
      </c>
      <c r="F45" s="166" t="s">
        <v>88</v>
      </c>
      <c r="G45" s="166" t="s">
        <v>89</v>
      </c>
      <c r="H45" s="166" t="s">
        <v>89</v>
      </c>
      <c r="I45" s="166" t="s">
        <v>88</v>
      </c>
      <c r="J45" s="166" t="s">
        <v>89</v>
      </c>
      <c r="K45" s="166" t="s">
        <v>63</v>
      </c>
      <c r="L45" s="166" t="s">
        <v>89</v>
      </c>
      <c r="M45" s="166" t="s">
        <v>63</v>
      </c>
      <c r="N45" s="166" t="s">
        <v>89</v>
      </c>
      <c r="O45" s="166" t="s">
        <v>89</v>
      </c>
      <c r="P45" s="166" t="s">
        <v>88</v>
      </c>
      <c r="Q45" s="166" t="s">
        <v>89</v>
      </c>
      <c r="R45" s="166" t="s">
        <v>89</v>
      </c>
      <c r="S45" s="166" t="s">
        <v>88</v>
      </c>
      <c r="T45" s="166" t="s">
        <v>88</v>
      </c>
      <c r="U45" s="167" t="s">
        <v>89</v>
      </c>
      <c r="V45" s="167" t="s">
        <v>89</v>
      </c>
      <c r="W45" s="167" t="s">
        <v>89</v>
      </c>
      <c r="X45" s="167" t="s">
        <v>89</v>
      </c>
      <c r="Y45" s="166" t="s">
        <v>63</v>
      </c>
      <c r="Z45" s="166" t="s">
        <v>63</v>
      </c>
      <c r="AA45" s="166" t="s">
        <v>89</v>
      </c>
      <c r="AB45" s="166" t="s">
        <v>89</v>
      </c>
      <c r="AC45" s="167" t="s">
        <v>89</v>
      </c>
      <c r="AD45" s="167" t="s">
        <v>89</v>
      </c>
      <c r="AE45" s="167" t="s">
        <v>89</v>
      </c>
      <c r="AF45" s="166" t="s">
        <v>88</v>
      </c>
      <c r="AG45" s="166" t="s">
        <v>88</v>
      </c>
      <c r="AH45" s="166" t="s">
        <v>63</v>
      </c>
    </row>
    <row r="46" spans="2:34" ht="8.65" customHeight="1" x14ac:dyDescent="0.35">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row>
    <row r="47" spans="2:34" ht="15" customHeight="1" x14ac:dyDescent="0.35">
      <c r="B47" s="214" t="s">
        <v>84</v>
      </c>
      <c r="C47" s="170" t="s">
        <v>226</v>
      </c>
      <c r="D47" s="166" t="s">
        <v>89</v>
      </c>
      <c r="E47" s="166" t="s">
        <v>63</v>
      </c>
      <c r="F47" s="166" t="s">
        <v>63</v>
      </c>
      <c r="G47" s="166" t="s">
        <v>89</v>
      </c>
      <c r="H47" s="166" t="s">
        <v>89</v>
      </c>
      <c r="I47" s="166" t="s">
        <v>63</v>
      </c>
      <c r="J47" s="166" t="s">
        <v>63</v>
      </c>
      <c r="K47" s="166" t="s">
        <v>63</v>
      </c>
      <c r="L47" s="166" t="s">
        <v>63</v>
      </c>
      <c r="M47" s="166" t="s">
        <v>89</v>
      </c>
      <c r="N47" s="166" t="s">
        <v>63</v>
      </c>
      <c r="O47" s="166" t="s">
        <v>89</v>
      </c>
      <c r="P47" s="166" t="s">
        <v>88</v>
      </c>
      <c r="Q47" s="166" t="s">
        <v>63</v>
      </c>
      <c r="R47" s="166" t="s">
        <v>89</v>
      </c>
      <c r="S47" s="166" t="s">
        <v>88</v>
      </c>
      <c r="T47" s="166" t="s">
        <v>63</v>
      </c>
      <c r="U47" s="166" t="s">
        <v>89</v>
      </c>
      <c r="V47" s="167" t="s">
        <v>89</v>
      </c>
      <c r="W47" s="166" t="s">
        <v>89</v>
      </c>
      <c r="X47" s="166" t="s">
        <v>89</v>
      </c>
      <c r="Y47" s="166" t="s">
        <v>89</v>
      </c>
      <c r="Z47" s="166" t="s">
        <v>89</v>
      </c>
      <c r="AA47" s="166" t="s">
        <v>89</v>
      </c>
      <c r="AB47" s="166" t="s">
        <v>89</v>
      </c>
      <c r="AC47" s="166" t="s">
        <v>89</v>
      </c>
      <c r="AD47" s="166" t="s">
        <v>89</v>
      </c>
      <c r="AE47" s="166" t="s">
        <v>89</v>
      </c>
      <c r="AF47" s="166" t="s">
        <v>63</v>
      </c>
      <c r="AG47" s="166" t="s">
        <v>63</v>
      </c>
      <c r="AH47" s="166" t="s">
        <v>89</v>
      </c>
    </row>
    <row r="48" spans="2:34" x14ac:dyDescent="0.35">
      <c r="B48" s="215"/>
      <c r="C48" s="170" t="s">
        <v>227</v>
      </c>
      <c r="D48" s="166" t="s">
        <v>89</v>
      </c>
      <c r="E48" s="166" t="s">
        <v>63</v>
      </c>
      <c r="F48" s="166" t="s">
        <v>63</v>
      </c>
      <c r="G48" s="166" t="s">
        <v>89</v>
      </c>
      <c r="H48" s="166" t="s">
        <v>89</v>
      </c>
      <c r="I48" s="166" t="s">
        <v>63</v>
      </c>
      <c r="J48" s="166" t="s">
        <v>63</v>
      </c>
      <c r="K48" s="166" t="s">
        <v>63</v>
      </c>
      <c r="L48" s="166" t="s">
        <v>63</v>
      </c>
      <c r="M48" s="166" t="s">
        <v>89</v>
      </c>
      <c r="N48" s="166" t="s">
        <v>63</v>
      </c>
      <c r="O48" s="166" t="s">
        <v>89</v>
      </c>
      <c r="P48" s="166" t="s">
        <v>88</v>
      </c>
      <c r="Q48" s="166" t="s">
        <v>63</v>
      </c>
      <c r="R48" s="166" t="s">
        <v>89</v>
      </c>
      <c r="S48" s="166" t="s">
        <v>88</v>
      </c>
      <c r="T48" s="166" t="s">
        <v>89</v>
      </c>
      <c r="U48" s="166" t="s">
        <v>89</v>
      </c>
      <c r="V48" s="167" t="s">
        <v>89</v>
      </c>
      <c r="W48" s="166" t="s">
        <v>89</v>
      </c>
      <c r="X48" s="166" t="s">
        <v>89</v>
      </c>
      <c r="Y48" s="166" t="s">
        <v>89</v>
      </c>
      <c r="Z48" s="166" t="s">
        <v>89</v>
      </c>
      <c r="AA48" s="166" t="s">
        <v>89</v>
      </c>
      <c r="AB48" s="166" t="s">
        <v>89</v>
      </c>
      <c r="AC48" s="166" t="s">
        <v>89</v>
      </c>
      <c r="AD48" s="166" t="s">
        <v>89</v>
      </c>
      <c r="AE48" s="166" t="s">
        <v>89</v>
      </c>
      <c r="AF48" s="166" t="s">
        <v>63</v>
      </c>
      <c r="AG48" s="166" t="s">
        <v>63</v>
      </c>
      <c r="AH48" s="166" t="s">
        <v>89</v>
      </c>
    </row>
    <row r="49" spans="2:34" x14ac:dyDescent="0.35">
      <c r="B49" s="215"/>
      <c r="C49" s="170" t="s">
        <v>228</v>
      </c>
      <c r="D49" s="166" t="s">
        <v>89</v>
      </c>
      <c r="E49" s="166" t="s">
        <v>63</v>
      </c>
      <c r="F49" s="166" t="s">
        <v>89</v>
      </c>
      <c r="G49" s="166" t="s">
        <v>89</v>
      </c>
      <c r="H49" s="166" t="s">
        <v>89</v>
      </c>
      <c r="I49" s="166" t="s">
        <v>63</v>
      </c>
      <c r="J49" s="166" t="s">
        <v>89</v>
      </c>
      <c r="K49" s="166" t="s">
        <v>89</v>
      </c>
      <c r="L49" s="166" t="s">
        <v>63</v>
      </c>
      <c r="M49" s="166" t="s">
        <v>63</v>
      </c>
      <c r="N49" s="166" t="s">
        <v>89</v>
      </c>
      <c r="O49" s="166" t="s">
        <v>89</v>
      </c>
      <c r="P49" s="166" t="s">
        <v>63</v>
      </c>
      <c r="Q49" s="166" t="s">
        <v>89</v>
      </c>
      <c r="R49" s="166" t="s">
        <v>89</v>
      </c>
      <c r="S49" s="166" t="s">
        <v>63</v>
      </c>
      <c r="T49" s="166" t="s">
        <v>89</v>
      </c>
      <c r="U49" s="166" t="s">
        <v>89</v>
      </c>
      <c r="V49" s="167" t="s">
        <v>89</v>
      </c>
      <c r="W49" s="166" t="s">
        <v>89</v>
      </c>
      <c r="X49" s="166" t="s">
        <v>89</v>
      </c>
      <c r="Y49" s="166" t="s">
        <v>89</v>
      </c>
      <c r="Z49" s="166" t="s">
        <v>89</v>
      </c>
      <c r="AA49" s="166" t="s">
        <v>89</v>
      </c>
      <c r="AB49" s="166" t="s">
        <v>89</v>
      </c>
      <c r="AC49" s="166" t="s">
        <v>88</v>
      </c>
      <c r="AD49" s="166" t="s">
        <v>89</v>
      </c>
      <c r="AE49" s="166" t="s">
        <v>89</v>
      </c>
      <c r="AF49" s="166" t="s">
        <v>89</v>
      </c>
      <c r="AG49" s="166" t="s">
        <v>89</v>
      </c>
      <c r="AH49" s="166" t="s">
        <v>63</v>
      </c>
    </row>
    <row r="50" spans="2:34" x14ac:dyDescent="0.35">
      <c r="B50" s="215"/>
      <c r="C50" s="170" t="s">
        <v>229</v>
      </c>
      <c r="D50" s="166" t="s">
        <v>63</v>
      </c>
      <c r="E50" s="166" t="s">
        <v>88</v>
      </c>
      <c r="F50" s="166" t="s">
        <v>89</v>
      </c>
      <c r="G50" s="166" t="s">
        <v>89</v>
      </c>
      <c r="H50" s="166" t="s">
        <v>89</v>
      </c>
      <c r="I50" s="166" t="s">
        <v>88</v>
      </c>
      <c r="J50" s="166" t="s">
        <v>89</v>
      </c>
      <c r="K50" s="166" t="s">
        <v>89</v>
      </c>
      <c r="L50" s="166" t="s">
        <v>88</v>
      </c>
      <c r="M50" s="166" t="s">
        <v>89</v>
      </c>
      <c r="N50" s="166" t="s">
        <v>89</v>
      </c>
      <c r="O50" s="166" t="s">
        <v>89</v>
      </c>
      <c r="P50" s="166" t="s">
        <v>88</v>
      </c>
      <c r="Q50" s="166" t="s">
        <v>89</v>
      </c>
      <c r="R50" s="166" t="s">
        <v>89</v>
      </c>
      <c r="S50" s="166" t="s">
        <v>88</v>
      </c>
      <c r="T50" s="166" t="s">
        <v>63</v>
      </c>
      <c r="U50" s="166" t="s">
        <v>89</v>
      </c>
      <c r="V50" s="167" t="s">
        <v>89</v>
      </c>
      <c r="W50" s="166" t="s">
        <v>89</v>
      </c>
      <c r="X50" s="166" t="s">
        <v>89</v>
      </c>
      <c r="Y50" s="166" t="s">
        <v>89</v>
      </c>
      <c r="Z50" s="166" t="s">
        <v>89</v>
      </c>
      <c r="AA50" s="166" t="s">
        <v>89</v>
      </c>
      <c r="AB50" s="166" t="s">
        <v>89</v>
      </c>
      <c r="AC50" s="166" t="s">
        <v>89</v>
      </c>
      <c r="AD50" s="166" t="s">
        <v>89</v>
      </c>
      <c r="AE50" s="166" t="s">
        <v>89</v>
      </c>
      <c r="AF50" s="166" t="s">
        <v>89</v>
      </c>
      <c r="AG50" s="166" t="s">
        <v>89</v>
      </c>
      <c r="AH50" s="166" t="s">
        <v>89</v>
      </c>
    </row>
    <row r="51" spans="2:34" x14ac:dyDescent="0.35">
      <c r="B51" s="215"/>
      <c r="C51" s="170" t="s">
        <v>231</v>
      </c>
      <c r="D51" s="166" t="s">
        <v>63</v>
      </c>
      <c r="E51" s="166" t="s">
        <v>88</v>
      </c>
      <c r="F51" s="166" t="s">
        <v>89</v>
      </c>
      <c r="G51" s="166" t="s">
        <v>89</v>
      </c>
      <c r="H51" s="166" t="s">
        <v>89</v>
      </c>
      <c r="I51" s="166" t="s">
        <v>88</v>
      </c>
      <c r="J51" s="166" t="s">
        <v>89</v>
      </c>
      <c r="K51" s="166" t="s">
        <v>89</v>
      </c>
      <c r="L51" s="166" t="s">
        <v>88</v>
      </c>
      <c r="M51" s="166" t="s">
        <v>89</v>
      </c>
      <c r="N51" s="166" t="s">
        <v>89</v>
      </c>
      <c r="O51" s="166" t="s">
        <v>89</v>
      </c>
      <c r="P51" s="166" t="s">
        <v>89</v>
      </c>
      <c r="Q51" s="166" t="s">
        <v>89</v>
      </c>
      <c r="R51" s="166" t="s">
        <v>89</v>
      </c>
      <c r="S51" s="166" t="s">
        <v>89</v>
      </c>
      <c r="T51" s="166" t="s">
        <v>89</v>
      </c>
      <c r="U51" s="166" t="s">
        <v>89</v>
      </c>
      <c r="V51" s="167" t="s">
        <v>89</v>
      </c>
      <c r="W51" s="166" t="s">
        <v>89</v>
      </c>
      <c r="X51" s="166" t="s">
        <v>89</v>
      </c>
      <c r="Y51" s="166" t="s">
        <v>89</v>
      </c>
      <c r="Z51" s="166" t="s">
        <v>89</v>
      </c>
      <c r="AA51" s="166" t="s">
        <v>89</v>
      </c>
      <c r="AB51" s="166" t="s">
        <v>89</v>
      </c>
      <c r="AC51" s="166" t="s">
        <v>88</v>
      </c>
      <c r="AD51" s="166" t="s">
        <v>89</v>
      </c>
      <c r="AE51" s="166" t="s">
        <v>89</v>
      </c>
      <c r="AF51" s="166" t="s">
        <v>89</v>
      </c>
      <c r="AG51" s="166" t="s">
        <v>89</v>
      </c>
      <c r="AH51" s="166" t="s">
        <v>89</v>
      </c>
    </row>
    <row r="52" spans="2:34" x14ac:dyDescent="0.35">
      <c r="B52" s="215"/>
      <c r="C52" s="170" t="s">
        <v>230</v>
      </c>
      <c r="D52" s="166" t="s">
        <v>63</v>
      </c>
      <c r="E52" s="166" t="s">
        <v>88</v>
      </c>
      <c r="F52" s="166" t="s">
        <v>89</v>
      </c>
      <c r="G52" s="166" t="s">
        <v>89</v>
      </c>
      <c r="H52" s="166" t="s">
        <v>89</v>
      </c>
      <c r="I52" s="166" t="s">
        <v>88</v>
      </c>
      <c r="J52" s="166" t="s">
        <v>89</v>
      </c>
      <c r="K52" s="166" t="s">
        <v>89</v>
      </c>
      <c r="L52" s="166" t="s">
        <v>88</v>
      </c>
      <c r="M52" s="166" t="s">
        <v>89</v>
      </c>
      <c r="N52" s="166" t="s">
        <v>89</v>
      </c>
      <c r="O52" s="166" t="s">
        <v>89</v>
      </c>
      <c r="P52" s="166" t="s">
        <v>63</v>
      </c>
      <c r="Q52" s="166" t="s">
        <v>89</v>
      </c>
      <c r="R52" s="166" t="s">
        <v>89</v>
      </c>
      <c r="S52" s="166" t="s">
        <v>63</v>
      </c>
      <c r="T52" s="166" t="s">
        <v>63</v>
      </c>
      <c r="U52" s="166" t="s">
        <v>89</v>
      </c>
      <c r="V52" s="167" t="s">
        <v>89</v>
      </c>
      <c r="W52" s="166" t="s">
        <v>89</v>
      </c>
      <c r="X52" s="166" t="s">
        <v>63</v>
      </c>
      <c r="Y52" s="166" t="s">
        <v>89</v>
      </c>
      <c r="Z52" s="166" t="s">
        <v>89</v>
      </c>
      <c r="AA52" s="166" t="s">
        <v>89</v>
      </c>
      <c r="AB52" s="166" t="s">
        <v>89</v>
      </c>
      <c r="AC52" s="166" t="s">
        <v>63</v>
      </c>
      <c r="AD52" s="166" t="s">
        <v>89</v>
      </c>
      <c r="AE52" s="166" t="s">
        <v>89</v>
      </c>
      <c r="AF52" s="166" t="s">
        <v>89</v>
      </c>
      <c r="AG52" s="166" t="s">
        <v>89</v>
      </c>
      <c r="AH52" s="166" t="s">
        <v>89</v>
      </c>
    </row>
    <row r="53" spans="2:34" ht="12.75" customHeight="1" x14ac:dyDescent="0.35">
      <c r="B53" s="216"/>
      <c r="C53" s="173" t="s">
        <v>232</v>
      </c>
      <c r="D53" s="166" t="s">
        <v>88</v>
      </c>
      <c r="E53" s="167" t="s">
        <v>89</v>
      </c>
      <c r="F53" s="167" t="s">
        <v>63</v>
      </c>
      <c r="G53" s="167" t="s">
        <v>63</v>
      </c>
      <c r="H53" s="167" t="s">
        <v>63</v>
      </c>
      <c r="I53" s="167" t="s">
        <v>88</v>
      </c>
      <c r="J53" s="167" t="s">
        <v>88</v>
      </c>
      <c r="K53" s="167" t="s">
        <v>63</v>
      </c>
      <c r="L53" s="167" t="s">
        <v>89</v>
      </c>
      <c r="M53" s="167" t="s">
        <v>89</v>
      </c>
      <c r="N53" s="167" t="s">
        <v>63</v>
      </c>
      <c r="O53" s="167" t="s">
        <v>88</v>
      </c>
      <c r="P53" s="167" t="s">
        <v>88</v>
      </c>
      <c r="Q53" s="167" t="s">
        <v>63</v>
      </c>
      <c r="R53" s="167" t="s">
        <v>88</v>
      </c>
      <c r="S53" s="167" t="s">
        <v>88</v>
      </c>
      <c r="T53" s="167" t="s">
        <v>63</v>
      </c>
      <c r="U53" s="167" t="s">
        <v>89</v>
      </c>
      <c r="V53" s="167" t="s">
        <v>89</v>
      </c>
      <c r="W53" s="167" t="s">
        <v>89</v>
      </c>
      <c r="X53" s="167" t="s">
        <v>89</v>
      </c>
      <c r="Y53" s="167" t="s">
        <v>89</v>
      </c>
      <c r="Z53" s="167" t="s">
        <v>89</v>
      </c>
      <c r="AA53" s="167" t="s">
        <v>89</v>
      </c>
      <c r="AB53" s="167" t="s">
        <v>89</v>
      </c>
      <c r="AC53" s="167" t="s">
        <v>89</v>
      </c>
      <c r="AD53" s="167" t="s">
        <v>89</v>
      </c>
      <c r="AE53" s="167" t="s">
        <v>89</v>
      </c>
      <c r="AF53" s="167" t="s">
        <v>63</v>
      </c>
      <c r="AG53" s="167" t="s">
        <v>63</v>
      </c>
      <c r="AH53" s="167" t="s">
        <v>89</v>
      </c>
    </row>
    <row r="54" spans="2:34" s="187" customFormat="1" ht="7.5" customHeight="1" x14ac:dyDescent="0.35">
      <c r="B54" s="184"/>
      <c r="C54" s="185"/>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row>
    <row r="55" spans="2:34" x14ac:dyDescent="0.35">
      <c r="B55" s="214" t="s">
        <v>83</v>
      </c>
      <c r="C55" s="181" t="s">
        <v>203</v>
      </c>
      <c r="D55" s="182" t="s">
        <v>63</v>
      </c>
      <c r="E55" s="182" t="s">
        <v>89</v>
      </c>
      <c r="F55" s="182" t="s">
        <v>89</v>
      </c>
      <c r="G55" s="182" t="s">
        <v>89</v>
      </c>
      <c r="H55" s="182" t="s">
        <v>89</v>
      </c>
      <c r="I55" s="182" t="s">
        <v>63</v>
      </c>
      <c r="J55" s="182" t="s">
        <v>89</v>
      </c>
      <c r="K55" s="182" t="s">
        <v>89</v>
      </c>
      <c r="L55" s="182" t="s">
        <v>89</v>
      </c>
      <c r="M55" s="182" t="s">
        <v>89</v>
      </c>
      <c r="N55" s="182" t="s">
        <v>89</v>
      </c>
      <c r="O55" s="182" t="s">
        <v>89</v>
      </c>
      <c r="P55" s="182" t="s">
        <v>89</v>
      </c>
      <c r="Q55" s="182" t="s">
        <v>89</v>
      </c>
      <c r="R55" s="182" t="s">
        <v>89</v>
      </c>
      <c r="S55" s="182" t="s">
        <v>89</v>
      </c>
      <c r="T55" s="182" t="s">
        <v>89</v>
      </c>
      <c r="U55" s="182" t="s">
        <v>89</v>
      </c>
      <c r="V55" s="183" t="s">
        <v>89</v>
      </c>
      <c r="W55" s="182" t="s">
        <v>89</v>
      </c>
      <c r="X55" s="182" t="s">
        <v>89</v>
      </c>
      <c r="Y55" s="182" t="s">
        <v>89</v>
      </c>
      <c r="Z55" s="182" t="s">
        <v>63</v>
      </c>
      <c r="AA55" s="182" t="s">
        <v>89</v>
      </c>
      <c r="AB55" s="182" t="s">
        <v>89</v>
      </c>
      <c r="AC55" s="182" t="s">
        <v>89</v>
      </c>
      <c r="AD55" s="182" t="s">
        <v>89</v>
      </c>
      <c r="AE55" s="182" t="s">
        <v>63</v>
      </c>
      <c r="AF55" s="182" t="s">
        <v>89</v>
      </c>
      <c r="AG55" s="182" t="s">
        <v>89</v>
      </c>
      <c r="AH55" s="182" t="s">
        <v>89</v>
      </c>
    </row>
    <row r="56" spans="2:34" x14ac:dyDescent="0.35">
      <c r="B56" s="215"/>
      <c r="C56" s="170" t="s">
        <v>204</v>
      </c>
      <c r="D56" s="166" t="s">
        <v>63</v>
      </c>
      <c r="E56" s="166" t="s">
        <v>89</v>
      </c>
      <c r="F56" s="166" t="s">
        <v>89</v>
      </c>
      <c r="G56" s="166" t="s">
        <v>89</v>
      </c>
      <c r="H56" s="166" t="s">
        <v>89</v>
      </c>
      <c r="I56" s="166" t="s">
        <v>89</v>
      </c>
      <c r="J56" s="166" t="s">
        <v>89</v>
      </c>
      <c r="K56" s="166" t="s">
        <v>89</v>
      </c>
      <c r="L56" s="166" t="s">
        <v>89</v>
      </c>
      <c r="M56" s="166" t="s">
        <v>89</v>
      </c>
      <c r="N56" s="166" t="s">
        <v>89</v>
      </c>
      <c r="O56" s="166" t="s">
        <v>89</v>
      </c>
      <c r="P56" s="166" t="s">
        <v>89</v>
      </c>
      <c r="Q56" s="166" t="s">
        <v>89</v>
      </c>
      <c r="R56" s="166" t="s">
        <v>89</v>
      </c>
      <c r="S56" s="166" t="s">
        <v>89</v>
      </c>
      <c r="T56" s="166" t="s">
        <v>89</v>
      </c>
      <c r="U56" s="166" t="s">
        <v>89</v>
      </c>
      <c r="V56" s="167" t="s">
        <v>89</v>
      </c>
      <c r="W56" s="166" t="s">
        <v>89</v>
      </c>
      <c r="X56" s="166" t="s">
        <v>89</v>
      </c>
      <c r="Y56" s="166" t="s">
        <v>89</v>
      </c>
      <c r="Z56" s="166" t="s">
        <v>63</v>
      </c>
      <c r="AA56" s="166" t="s">
        <v>89</v>
      </c>
      <c r="AB56" s="166" t="s">
        <v>89</v>
      </c>
      <c r="AC56" s="166" t="s">
        <v>89</v>
      </c>
      <c r="AD56" s="166" t="s">
        <v>89</v>
      </c>
      <c r="AE56" s="166" t="s">
        <v>88</v>
      </c>
      <c r="AF56" s="166" t="s">
        <v>89</v>
      </c>
      <c r="AG56" s="166" t="s">
        <v>89</v>
      </c>
      <c r="AH56" s="166" t="s">
        <v>89</v>
      </c>
    </row>
    <row r="57" spans="2:34" x14ac:dyDescent="0.35">
      <c r="B57" s="215"/>
      <c r="C57" s="170" t="s">
        <v>205</v>
      </c>
      <c r="D57" s="166" t="s">
        <v>63</v>
      </c>
      <c r="E57" s="166" t="s">
        <v>89</v>
      </c>
      <c r="F57" s="166" t="s">
        <v>89</v>
      </c>
      <c r="G57" s="166" t="s">
        <v>89</v>
      </c>
      <c r="H57" s="166" t="s">
        <v>89</v>
      </c>
      <c r="I57" s="166" t="s">
        <v>89</v>
      </c>
      <c r="J57" s="166" t="s">
        <v>89</v>
      </c>
      <c r="K57" s="166" t="s">
        <v>89</v>
      </c>
      <c r="L57" s="166" t="s">
        <v>89</v>
      </c>
      <c r="M57" s="166" t="s">
        <v>89</v>
      </c>
      <c r="N57" s="166" t="s">
        <v>89</v>
      </c>
      <c r="O57" s="166" t="s">
        <v>89</v>
      </c>
      <c r="P57" s="166" t="s">
        <v>89</v>
      </c>
      <c r="Q57" s="166" t="s">
        <v>89</v>
      </c>
      <c r="R57" s="166" t="s">
        <v>89</v>
      </c>
      <c r="S57" s="166" t="s">
        <v>89</v>
      </c>
      <c r="T57" s="166" t="s">
        <v>89</v>
      </c>
      <c r="U57" s="166" t="s">
        <v>89</v>
      </c>
      <c r="V57" s="167" t="s">
        <v>89</v>
      </c>
      <c r="W57" s="166" t="s">
        <v>89</v>
      </c>
      <c r="X57" s="166" t="s">
        <v>89</v>
      </c>
      <c r="Y57" s="166" t="s">
        <v>89</v>
      </c>
      <c r="Z57" s="166" t="s">
        <v>63</v>
      </c>
      <c r="AA57" s="166" t="s">
        <v>89</v>
      </c>
      <c r="AB57" s="166" t="s">
        <v>89</v>
      </c>
      <c r="AC57" s="166" t="s">
        <v>89</v>
      </c>
      <c r="AD57" s="166" t="s">
        <v>89</v>
      </c>
      <c r="AE57" s="166" t="s">
        <v>88</v>
      </c>
      <c r="AF57" s="166" t="s">
        <v>89</v>
      </c>
      <c r="AG57" s="166" t="s">
        <v>89</v>
      </c>
      <c r="AH57" s="166" t="s">
        <v>89</v>
      </c>
    </row>
    <row r="58" spans="2:34" x14ac:dyDescent="0.35">
      <c r="B58" s="215"/>
      <c r="C58" s="170" t="s">
        <v>206</v>
      </c>
      <c r="D58" s="166" t="s">
        <v>63</v>
      </c>
      <c r="E58" s="166" t="s">
        <v>89</v>
      </c>
      <c r="F58" s="166" t="s">
        <v>89</v>
      </c>
      <c r="G58" s="166" t="s">
        <v>89</v>
      </c>
      <c r="H58" s="166" t="s">
        <v>89</v>
      </c>
      <c r="I58" s="166" t="s">
        <v>89</v>
      </c>
      <c r="J58" s="166" t="s">
        <v>89</v>
      </c>
      <c r="K58" s="166" t="s">
        <v>89</v>
      </c>
      <c r="L58" s="166" t="s">
        <v>89</v>
      </c>
      <c r="M58" s="166" t="s">
        <v>89</v>
      </c>
      <c r="N58" s="166" t="s">
        <v>89</v>
      </c>
      <c r="O58" s="166" t="s">
        <v>89</v>
      </c>
      <c r="P58" s="166" t="s">
        <v>89</v>
      </c>
      <c r="Q58" s="166" t="s">
        <v>89</v>
      </c>
      <c r="R58" s="166" t="s">
        <v>89</v>
      </c>
      <c r="S58" s="166" t="s">
        <v>89</v>
      </c>
      <c r="T58" s="166" t="s">
        <v>89</v>
      </c>
      <c r="U58" s="166" t="s">
        <v>89</v>
      </c>
      <c r="V58" s="167" t="s">
        <v>89</v>
      </c>
      <c r="W58" s="166" t="s">
        <v>89</v>
      </c>
      <c r="X58" s="166" t="s">
        <v>89</v>
      </c>
      <c r="Y58" s="166" t="s">
        <v>89</v>
      </c>
      <c r="Z58" s="166" t="s">
        <v>63</v>
      </c>
      <c r="AA58" s="166" t="s">
        <v>89</v>
      </c>
      <c r="AB58" s="166" t="s">
        <v>89</v>
      </c>
      <c r="AC58" s="166" t="s">
        <v>89</v>
      </c>
      <c r="AD58" s="166" t="s">
        <v>89</v>
      </c>
      <c r="AE58" s="166" t="s">
        <v>63</v>
      </c>
      <c r="AF58" s="166" t="s">
        <v>89</v>
      </c>
      <c r="AG58" s="166" t="s">
        <v>89</v>
      </c>
      <c r="AH58" s="166" t="s">
        <v>89</v>
      </c>
    </row>
    <row r="59" spans="2:34" x14ac:dyDescent="0.35">
      <c r="B59" s="215"/>
      <c r="C59" s="170" t="s">
        <v>207</v>
      </c>
      <c r="D59" s="166" t="s">
        <v>89</v>
      </c>
      <c r="E59" s="166" t="s">
        <v>89</v>
      </c>
      <c r="F59" s="166" t="s">
        <v>89</v>
      </c>
      <c r="G59" s="166" t="s">
        <v>89</v>
      </c>
      <c r="H59" s="166" t="s">
        <v>89</v>
      </c>
      <c r="I59" s="166" t="s">
        <v>89</v>
      </c>
      <c r="J59" s="166" t="s">
        <v>89</v>
      </c>
      <c r="K59" s="166" t="s">
        <v>89</v>
      </c>
      <c r="L59" s="166" t="s">
        <v>89</v>
      </c>
      <c r="M59" s="166" t="s">
        <v>89</v>
      </c>
      <c r="N59" s="166" t="s">
        <v>89</v>
      </c>
      <c r="O59" s="166" t="s">
        <v>89</v>
      </c>
      <c r="P59" s="166" t="s">
        <v>89</v>
      </c>
      <c r="Q59" s="166" t="s">
        <v>89</v>
      </c>
      <c r="R59" s="166" t="s">
        <v>89</v>
      </c>
      <c r="S59" s="166" t="s">
        <v>89</v>
      </c>
      <c r="T59" s="166" t="s">
        <v>89</v>
      </c>
      <c r="U59" s="166" t="s">
        <v>89</v>
      </c>
      <c r="V59" s="167" t="s">
        <v>89</v>
      </c>
      <c r="W59" s="166" t="s">
        <v>89</v>
      </c>
      <c r="X59" s="166" t="s">
        <v>89</v>
      </c>
      <c r="Y59" s="166" t="s">
        <v>89</v>
      </c>
      <c r="Z59" s="166" t="s">
        <v>63</v>
      </c>
      <c r="AA59" s="166" t="s">
        <v>89</v>
      </c>
      <c r="AB59" s="166" t="s">
        <v>89</v>
      </c>
      <c r="AC59" s="166" t="s">
        <v>89</v>
      </c>
      <c r="AD59" s="166" t="s">
        <v>89</v>
      </c>
      <c r="AE59" s="166" t="s">
        <v>63</v>
      </c>
      <c r="AF59" s="166" t="s">
        <v>89</v>
      </c>
      <c r="AG59" s="166" t="s">
        <v>89</v>
      </c>
      <c r="AH59" s="166" t="s">
        <v>89</v>
      </c>
    </row>
    <row r="60" spans="2:34" x14ac:dyDescent="0.35">
      <c r="B60" s="215"/>
      <c r="C60" s="170" t="s">
        <v>208</v>
      </c>
      <c r="D60" s="166" t="s">
        <v>89</v>
      </c>
      <c r="E60" s="166" t="s">
        <v>89</v>
      </c>
      <c r="F60" s="166" t="s">
        <v>63</v>
      </c>
      <c r="G60" s="166" t="s">
        <v>89</v>
      </c>
      <c r="H60" s="166" t="s">
        <v>89</v>
      </c>
      <c r="I60" s="166" t="s">
        <v>89</v>
      </c>
      <c r="J60" s="166" t="s">
        <v>89</v>
      </c>
      <c r="K60" s="166" t="s">
        <v>89</v>
      </c>
      <c r="L60" s="166" t="s">
        <v>89</v>
      </c>
      <c r="M60" s="166" t="s">
        <v>89</v>
      </c>
      <c r="N60" s="166" t="s">
        <v>89</v>
      </c>
      <c r="O60" s="166" t="s">
        <v>89</v>
      </c>
      <c r="P60" s="166" t="s">
        <v>63</v>
      </c>
      <c r="Q60" s="166" t="s">
        <v>89</v>
      </c>
      <c r="R60" s="166" t="s">
        <v>89</v>
      </c>
      <c r="S60" s="166" t="s">
        <v>63</v>
      </c>
      <c r="T60" s="166" t="s">
        <v>89</v>
      </c>
      <c r="U60" s="166" t="s">
        <v>89</v>
      </c>
      <c r="V60" s="167" t="s">
        <v>89</v>
      </c>
      <c r="W60" s="166" t="s">
        <v>89</v>
      </c>
      <c r="X60" s="166" t="s">
        <v>89</v>
      </c>
      <c r="Y60" s="166" t="s">
        <v>89</v>
      </c>
      <c r="Z60" s="166" t="s">
        <v>63</v>
      </c>
      <c r="AA60" s="166" t="s">
        <v>89</v>
      </c>
      <c r="AB60" s="166" t="s">
        <v>89</v>
      </c>
      <c r="AC60" s="166" t="s">
        <v>89</v>
      </c>
      <c r="AD60" s="166" t="s">
        <v>89</v>
      </c>
      <c r="AE60" s="166" t="s">
        <v>88</v>
      </c>
      <c r="AF60" s="166" t="s">
        <v>63</v>
      </c>
      <c r="AG60" s="166" t="s">
        <v>63</v>
      </c>
      <c r="AH60" s="166" t="s">
        <v>89</v>
      </c>
    </row>
    <row r="61" spans="2:34" x14ac:dyDescent="0.35">
      <c r="B61" s="215"/>
      <c r="C61" s="170" t="s">
        <v>209</v>
      </c>
      <c r="D61" s="166" t="s">
        <v>89</v>
      </c>
      <c r="E61" s="166" t="s">
        <v>89</v>
      </c>
      <c r="F61" s="166" t="s">
        <v>63</v>
      </c>
      <c r="G61" s="166" t="s">
        <v>89</v>
      </c>
      <c r="H61" s="166" t="s">
        <v>89</v>
      </c>
      <c r="I61" s="166" t="s">
        <v>89</v>
      </c>
      <c r="J61" s="166" t="s">
        <v>89</v>
      </c>
      <c r="K61" s="166" t="s">
        <v>89</v>
      </c>
      <c r="L61" s="166" t="s">
        <v>89</v>
      </c>
      <c r="M61" s="166" t="s">
        <v>89</v>
      </c>
      <c r="N61" s="166" t="s">
        <v>89</v>
      </c>
      <c r="O61" s="166" t="s">
        <v>89</v>
      </c>
      <c r="P61" s="166" t="s">
        <v>63</v>
      </c>
      <c r="Q61" s="166" t="s">
        <v>89</v>
      </c>
      <c r="R61" s="166" t="s">
        <v>89</v>
      </c>
      <c r="S61" s="166" t="s">
        <v>63</v>
      </c>
      <c r="T61" s="166" t="s">
        <v>89</v>
      </c>
      <c r="U61" s="166" t="s">
        <v>89</v>
      </c>
      <c r="V61" s="167" t="s">
        <v>89</v>
      </c>
      <c r="W61" s="166" t="s">
        <v>89</v>
      </c>
      <c r="X61" s="166" t="s">
        <v>89</v>
      </c>
      <c r="Y61" s="166" t="s">
        <v>89</v>
      </c>
      <c r="Z61" s="166" t="s">
        <v>63</v>
      </c>
      <c r="AA61" s="166" t="s">
        <v>89</v>
      </c>
      <c r="AB61" s="166" t="s">
        <v>89</v>
      </c>
      <c r="AC61" s="166" t="s">
        <v>89</v>
      </c>
      <c r="AD61" s="166" t="s">
        <v>89</v>
      </c>
      <c r="AE61" s="166" t="s">
        <v>63</v>
      </c>
      <c r="AF61" s="166" t="s">
        <v>63</v>
      </c>
      <c r="AG61" s="166" t="s">
        <v>63</v>
      </c>
      <c r="AH61" s="166" t="s">
        <v>89</v>
      </c>
    </row>
    <row r="62" spans="2:34" x14ac:dyDescent="0.35">
      <c r="B62" s="215"/>
      <c r="C62" s="170" t="s">
        <v>210</v>
      </c>
      <c r="D62" s="166" t="s">
        <v>89</v>
      </c>
      <c r="E62" s="166" t="s">
        <v>89</v>
      </c>
      <c r="F62" s="166" t="s">
        <v>63</v>
      </c>
      <c r="G62" s="166" t="s">
        <v>89</v>
      </c>
      <c r="H62" s="166" t="s">
        <v>89</v>
      </c>
      <c r="I62" s="166" t="s">
        <v>89</v>
      </c>
      <c r="J62" s="166" t="s">
        <v>89</v>
      </c>
      <c r="K62" s="166" t="s">
        <v>89</v>
      </c>
      <c r="L62" s="166" t="s">
        <v>89</v>
      </c>
      <c r="M62" s="166" t="s">
        <v>89</v>
      </c>
      <c r="N62" s="166" t="s">
        <v>89</v>
      </c>
      <c r="O62" s="166" t="s">
        <v>89</v>
      </c>
      <c r="P62" s="166" t="s">
        <v>88</v>
      </c>
      <c r="Q62" s="166" t="s">
        <v>89</v>
      </c>
      <c r="R62" s="166" t="s">
        <v>89</v>
      </c>
      <c r="S62" s="166" t="s">
        <v>88</v>
      </c>
      <c r="T62" s="166" t="s">
        <v>89</v>
      </c>
      <c r="U62" s="166" t="s">
        <v>89</v>
      </c>
      <c r="V62" s="167" t="s">
        <v>89</v>
      </c>
      <c r="W62" s="166" t="s">
        <v>89</v>
      </c>
      <c r="X62" s="166" t="s">
        <v>89</v>
      </c>
      <c r="Y62" s="166" t="s">
        <v>89</v>
      </c>
      <c r="Z62" s="166" t="s">
        <v>63</v>
      </c>
      <c r="AA62" s="166" t="s">
        <v>89</v>
      </c>
      <c r="AB62" s="166" t="s">
        <v>89</v>
      </c>
      <c r="AC62" s="166" t="s">
        <v>89</v>
      </c>
      <c r="AD62" s="166" t="s">
        <v>89</v>
      </c>
      <c r="AE62" s="166" t="s">
        <v>88</v>
      </c>
      <c r="AF62" s="166" t="s">
        <v>63</v>
      </c>
      <c r="AG62" s="166" t="s">
        <v>63</v>
      </c>
      <c r="AH62" s="166" t="s">
        <v>89</v>
      </c>
    </row>
    <row r="63" spans="2:34" x14ac:dyDescent="0.35">
      <c r="B63" s="215"/>
      <c r="C63" s="170" t="s">
        <v>211</v>
      </c>
      <c r="D63" s="166" t="s">
        <v>89</v>
      </c>
      <c r="E63" s="166" t="s">
        <v>89</v>
      </c>
      <c r="F63" s="166" t="s">
        <v>63</v>
      </c>
      <c r="G63" s="166" t="s">
        <v>89</v>
      </c>
      <c r="H63" s="166" t="s">
        <v>89</v>
      </c>
      <c r="I63" s="166" t="s">
        <v>89</v>
      </c>
      <c r="J63" s="166" t="s">
        <v>89</v>
      </c>
      <c r="K63" s="166" t="s">
        <v>89</v>
      </c>
      <c r="L63" s="166" t="s">
        <v>89</v>
      </c>
      <c r="M63" s="166" t="s">
        <v>89</v>
      </c>
      <c r="N63" s="166" t="s">
        <v>89</v>
      </c>
      <c r="O63" s="166" t="s">
        <v>89</v>
      </c>
      <c r="P63" s="166" t="s">
        <v>88</v>
      </c>
      <c r="Q63" s="166" t="s">
        <v>89</v>
      </c>
      <c r="R63" s="166" t="s">
        <v>89</v>
      </c>
      <c r="S63" s="166" t="s">
        <v>88</v>
      </c>
      <c r="T63" s="166" t="s">
        <v>89</v>
      </c>
      <c r="U63" s="166" t="s">
        <v>89</v>
      </c>
      <c r="V63" s="167" t="s">
        <v>89</v>
      </c>
      <c r="W63" s="166" t="s">
        <v>89</v>
      </c>
      <c r="X63" s="166" t="s">
        <v>89</v>
      </c>
      <c r="Y63" s="166" t="s">
        <v>89</v>
      </c>
      <c r="Z63" s="166" t="s">
        <v>63</v>
      </c>
      <c r="AA63" s="166" t="s">
        <v>89</v>
      </c>
      <c r="AB63" s="166" t="s">
        <v>89</v>
      </c>
      <c r="AC63" s="166" t="s">
        <v>89</v>
      </c>
      <c r="AD63" s="166" t="s">
        <v>89</v>
      </c>
      <c r="AE63" s="166" t="s">
        <v>88</v>
      </c>
      <c r="AF63" s="166" t="s">
        <v>63</v>
      </c>
      <c r="AG63" s="166" t="s">
        <v>63</v>
      </c>
      <c r="AH63" s="166" t="s">
        <v>89</v>
      </c>
    </row>
    <row r="64" spans="2:34" x14ac:dyDescent="0.35">
      <c r="B64" s="215"/>
      <c r="C64" s="170" t="s">
        <v>212</v>
      </c>
      <c r="D64" s="166" t="s">
        <v>89</v>
      </c>
      <c r="E64" s="166" t="s">
        <v>89</v>
      </c>
      <c r="F64" s="166" t="s">
        <v>63</v>
      </c>
      <c r="G64" s="166" t="s">
        <v>89</v>
      </c>
      <c r="H64" s="166" t="s">
        <v>89</v>
      </c>
      <c r="I64" s="166" t="s">
        <v>89</v>
      </c>
      <c r="J64" s="166" t="s">
        <v>89</v>
      </c>
      <c r="K64" s="166" t="s">
        <v>89</v>
      </c>
      <c r="L64" s="166" t="s">
        <v>89</v>
      </c>
      <c r="M64" s="166" t="s">
        <v>89</v>
      </c>
      <c r="N64" s="166" t="s">
        <v>89</v>
      </c>
      <c r="O64" s="166" t="s">
        <v>89</v>
      </c>
      <c r="P64" s="166" t="s">
        <v>88</v>
      </c>
      <c r="Q64" s="166" t="s">
        <v>89</v>
      </c>
      <c r="R64" s="166" t="s">
        <v>89</v>
      </c>
      <c r="S64" s="166" t="s">
        <v>88</v>
      </c>
      <c r="T64" s="166" t="s">
        <v>89</v>
      </c>
      <c r="U64" s="166" t="s">
        <v>89</v>
      </c>
      <c r="V64" s="167" t="s">
        <v>89</v>
      </c>
      <c r="W64" s="166" t="s">
        <v>89</v>
      </c>
      <c r="X64" s="166" t="s">
        <v>89</v>
      </c>
      <c r="Y64" s="166" t="s">
        <v>89</v>
      </c>
      <c r="Z64" s="166" t="s">
        <v>63</v>
      </c>
      <c r="AA64" s="166" t="s">
        <v>89</v>
      </c>
      <c r="AB64" s="166" t="s">
        <v>89</v>
      </c>
      <c r="AC64" s="166" t="s">
        <v>89</v>
      </c>
      <c r="AD64" s="166" t="s">
        <v>89</v>
      </c>
      <c r="AE64" s="166" t="s">
        <v>88</v>
      </c>
      <c r="AF64" s="166" t="s">
        <v>63</v>
      </c>
      <c r="AG64" s="166" t="s">
        <v>63</v>
      </c>
      <c r="AH64" s="166" t="s">
        <v>89</v>
      </c>
    </row>
    <row r="65" spans="2:34" x14ac:dyDescent="0.35">
      <c r="B65" s="215"/>
      <c r="C65" s="170" t="s">
        <v>213</v>
      </c>
      <c r="D65" s="166" t="s">
        <v>89</v>
      </c>
      <c r="E65" s="166" t="s">
        <v>89</v>
      </c>
      <c r="F65" s="166" t="s">
        <v>63</v>
      </c>
      <c r="G65" s="166" t="s">
        <v>89</v>
      </c>
      <c r="H65" s="166" t="s">
        <v>89</v>
      </c>
      <c r="I65" s="166" t="s">
        <v>89</v>
      </c>
      <c r="J65" s="166" t="s">
        <v>89</v>
      </c>
      <c r="K65" s="166" t="s">
        <v>89</v>
      </c>
      <c r="L65" s="166" t="s">
        <v>89</v>
      </c>
      <c r="M65" s="166" t="s">
        <v>89</v>
      </c>
      <c r="N65" s="166" t="s">
        <v>89</v>
      </c>
      <c r="O65" s="166" t="s">
        <v>89</v>
      </c>
      <c r="P65" s="166" t="s">
        <v>88</v>
      </c>
      <c r="Q65" s="166" t="s">
        <v>89</v>
      </c>
      <c r="R65" s="166" t="s">
        <v>89</v>
      </c>
      <c r="S65" s="166" t="s">
        <v>88</v>
      </c>
      <c r="T65" s="166" t="s">
        <v>89</v>
      </c>
      <c r="U65" s="166" t="s">
        <v>89</v>
      </c>
      <c r="V65" s="167" t="s">
        <v>89</v>
      </c>
      <c r="W65" s="166" t="s">
        <v>89</v>
      </c>
      <c r="X65" s="166" t="s">
        <v>89</v>
      </c>
      <c r="Y65" s="166" t="s">
        <v>89</v>
      </c>
      <c r="Z65" s="166" t="s">
        <v>63</v>
      </c>
      <c r="AA65" s="166" t="s">
        <v>89</v>
      </c>
      <c r="AB65" s="166" t="s">
        <v>89</v>
      </c>
      <c r="AC65" s="166" t="s">
        <v>89</v>
      </c>
      <c r="AD65" s="166" t="s">
        <v>89</v>
      </c>
      <c r="AE65" s="166" t="s">
        <v>88</v>
      </c>
      <c r="AF65" s="166" t="s">
        <v>63</v>
      </c>
      <c r="AG65" s="166" t="s">
        <v>63</v>
      </c>
      <c r="AH65" s="166" t="s">
        <v>89</v>
      </c>
    </row>
    <row r="66" spans="2:34" x14ac:dyDescent="0.35">
      <c r="B66" s="215"/>
      <c r="C66" s="170" t="s">
        <v>214</v>
      </c>
      <c r="D66" s="166" t="s">
        <v>89</v>
      </c>
      <c r="E66" s="166" t="s">
        <v>89</v>
      </c>
      <c r="F66" s="166" t="s">
        <v>63</v>
      </c>
      <c r="G66" s="166" t="s">
        <v>89</v>
      </c>
      <c r="H66" s="166" t="s">
        <v>89</v>
      </c>
      <c r="I66" s="166" t="s">
        <v>89</v>
      </c>
      <c r="J66" s="166" t="s">
        <v>63</v>
      </c>
      <c r="K66" s="166" t="s">
        <v>89</v>
      </c>
      <c r="L66" s="166" t="s">
        <v>89</v>
      </c>
      <c r="M66" s="166" t="s">
        <v>89</v>
      </c>
      <c r="N66" s="166" t="s">
        <v>89</v>
      </c>
      <c r="O66" s="166" t="s">
        <v>89</v>
      </c>
      <c r="P66" s="166" t="s">
        <v>88</v>
      </c>
      <c r="Q66" s="166" t="s">
        <v>89</v>
      </c>
      <c r="R66" s="166" t="s">
        <v>89</v>
      </c>
      <c r="S66" s="166" t="s">
        <v>88</v>
      </c>
      <c r="T66" s="166" t="s">
        <v>89</v>
      </c>
      <c r="U66" s="166" t="s">
        <v>89</v>
      </c>
      <c r="V66" s="167" t="s">
        <v>89</v>
      </c>
      <c r="W66" s="166" t="s">
        <v>89</v>
      </c>
      <c r="X66" s="166" t="s">
        <v>89</v>
      </c>
      <c r="Y66" s="166" t="s">
        <v>89</v>
      </c>
      <c r="Z66" s="166" t="s">
        <v>63</v>
      </c>
      <c r="AA66" s="166" t="s">
        <v>89</v>
      </c>
      <c r="AB66" s="166" t="s">
        <v>89</v>
      </c>
      <c r="AC66" s="166" t="s">
        <v>89</v>
      </c>
      <c r="AD66" s="166" t="s">
        <v>89</v>
      </c>
      <c r="AE66" s="166" t="s">
        <v>88</v>
      </c>
      <c r="AF66" s="166" t="s">
        <v>63</v>
      </c>
      <c r="AG66" s="166" t="s">
        <v>63</v>
      </c>
      <c r="AH66" s="166" t="s">
        <v>89</v>
      </c>
    </row>
    <row r="67" spans="2:34" x14ac:dyDescent="0.35">
      <c r="B67" s="215"/>
      <c r="C67" s="170" t="s">
        <v>215</v>
      </c>
      <c r="D67" s="166" t="s">
        <v>89</v>
      </c>
      <c r="E67" s="166" t="s">
        <v>89</v>
      </c>
      <c r="F67" s="166" t="s">
        <v>63</v>
      </c>
      <c r="G67" s="166" t="s">
        <v>89</v>
      </c>
      <c r="H67" s="166" t="s">
        <v>89</v>
      </c>
      <c r="I67" s="166" t="s">
        <v>89</v>
      </c>
      <c r="J67" s="166" t="s">
        <v>63</v>
      </c>
      <c r="K67" s="166" t="s">
        <v>89</v>
      </c>
      <c r="L67" s="166" t="s">
        <v>89</v>
      </c>
      <c r="M67" s="166" t="s">
        <v>89</v>
      </c>
      <c r="N67" s="166" t="s">
        <v>89</v>
      </c>
      <c r="O67" s="166" t="s">
        <v>89</v>
      </c>
      <c r="P67" s="166" t="s">
        <v>88</v>
      </c>
      <c r="Q67" s="166" t="s">
        <v>89</v>
      </c>
      <c r="R67" s="166" t="s">
        <v>89</v>
      </c>
      <c r="S67" s="166" t="s">
        <v>88</v>
      </c>
      <c r="T67" s="166" t="s">
        <v>89</v>
      </c>
      <c r="U67" s="166" t="s">
        <v>89</v>
      </c>
      <c r="V67" s="167" t="s">
        <v>89</v>
      </c>
      <c r="W67" s="166" t="s">
        <v>89</v>
      </c>
      <c r="X67" s="166" t="s">
        <v>89</v>
      </c>
      <c r="Y67" s="166" t="s">
        <v>89</v>
      </c>
      <c r="Z67" s="166" t="s">
        <v>63</v>
      </c>
      <c r="AA67" s="166" t="s">
        <v>89</v>
      </c>
      <c r="AB67" s="166" t="s">
        <v>89</v>
      </c>
      <c r="AC67" s="166" t="s">
        <v>89</v>
      </c>
      <c r="AD67" s="166" t="s">
        <v>89</v>
      </c>
      <c r="AE67" s="166" t="s">
        <v>88</v>
      </c>
      <c r="AF67" s="166" t="s">
        <v>63</v>
      </c>
      <c r="AG67" s="166" t="s">
        <v>63</v>
      </c>
      <c r="AH67" s="166" t="s">
        <v>89</v>
      </c>
    </row>
    <row r="68" spans="2:34" x14ac:dyDescent="0.35">
      <c r="B68" s="215"/>
      <c r="C68" s="170" t="s">
        <v>216</v>
      </c>
      <c r="D68" s="166" t="s">
        <v>89</v>
      </c>
      <c r="E68" s="166" t="s">
        <v>89</v>
      </c>
      <c r="F68" s="166" t="s">
        <v>63</v>
      </c>
      <c r="G68" s="166" t="s">
        <v>89</v>
      </c>
      <c r="H68" s="166" t="s">
        <v>89</v>
      </c>
      <c r="I68" s="166" t="s">
        <v>89</v>
      </c>
      <c r="J68" s="166" t="s">
        <v>63</v>
      </c>
      <c r="K68" s="166" t="s">
        <v>89</v>
      </c>
      <c r="L68" s="166" t="s">
        <v>89</v>
      </c>
      <c r="M68" s="166" t="s">
        <v>89</v>
      </c>
      <c r="N68" s="166" t="s">
        <v>89</v>
      </c>
      <c r="O68" s="166" t="s">
        <v>89</v>
      </c>
      <c r="P68" s="166" t="s">
        <v>88</v>
      </c>
      <c r="Q68" s="166" t="s">
        <v>89</v>
      </c>
      <c r="R68" s="166" t="s">
        <v>89</v>
      </c>
      <c r="S68" s="166" t="s">
        <v>88</v>
      </c>
      <c r="T68" s="166" t="s">
        <v>89</v>
      </c>
      <c r="U68" s="166" t="s">
        <v>89</v>
      </c>
      <c r="V68" s="167" t="s">
        <v>89</v>
      </c>
      <c r="W68" s="166" t="s">
        <v>89</v>
      </c>
      <c r="X68" s="166" t="s">
        <v>89</v>
      </c>
      <c r="Y68" s="166" t="s">
        <v>89</v>
      </c>
      <c r="Z68" s="166" t="s">
        <v>63</v>
      </c>
      <c r="AA68" s="166" t="s">
        <v>89</v>
      </c>
      <c r="AB68" s="166" t="s">
        <v>89</v>
      </c>
      <c r="AC68" s="166" t="s">
        <v>89</v>
      </c>
      <c r="AD68" s="166" t="s">
        <v>89</v>
      </c>
      <c r="AE68" s="166" t="s">
        <v>88</v>
      </c>
      <c r="AF68" s="166" t="s">
        <v>63</v>
      </c>
      <c r="AG68" s="166" t="s">
        <v>63</v>
      </c>
      <c r="AH68" s="166" t="s">
        <v>89</v>
      </c>
    </row>
    <row r="69" spans="2:34" x14ac:dyDescent="0.35">
      <c r="B69" s="215"/>
      <c r="C69" s="170" t="s">
        <v>217</v>
      </c>
      <c r="D69" s="166" t="s">
        <v>89</v>
      </c>
      <c r="E69" s="166" t="s">
        <v>89</v>
      </c>
      <c r="F69" s="166" t="s">
        <v>63</v>
      </c>
      <c r="G69" s="166" t="s">
        <v>89</v>
      </c>
      <c r="H69" s="166" t="s">
        <v>89</v>
      </c>
      <c r="I69" s="166" t="s">
        <v>89</v>
      </c>
      <c r="J69" s="166" t="s">
        <v>63</v>
      </c>
      <c r="K69" s="166" t="s">
        <v>89</v>
      </c>
      <c r="L69" s="166" t="s">
        <v>89</v>
      </c>
      <c r="M69" s="166" t="s">
        <v>89</v>
      </c>
      <c r="N69" s="166" t="s">
        <v>89</v>
      </c>
      <c r="O69" s="166" t="s">
        <v>89</v>
      </c>
      <c r="P69" s="166" t="s">
        <v>88</v>
      </c>
      <c r="Q69" s="166" t="s">
        <v>89</v>
      </c>
      <c r="R69" s="166" t="s">
        <v>89</v>
      </c>
      <c r="S69" s="166" t="s">
        <v>88</v>
      </c>
      <c r="T69" s="166" t="s">
        <v>89</v>
      </c>
      <c r="U69" s="166" t="s">
        <v>89</v>
      </c>
      <c r="V69" s="167" t="s">
        <v>89</v>
      </c>
      <c r="W69" s="166" t="s">
        <v>89</v>
      </c>
      <c r="X69" s="166" t="s">
        <v>89</v>
      </c>
      <c r="Y69" s="166" t="s">
        <v>89</v>
      </c>
      <c r="Z69" s="166" t="s">
        <v>63</v>
      </c>
      <c r="AA69" s="166" t="s">
        <v>89</v>
      </c>
      <c r="AB69" s="166" t="s">
        <v>89</v>
      </c>
      <c r="AC69" s="166" t="s">
        <v>89</v>
      </c>
      <c r="AD69" s="166" t="s">
        <v>89</v>
      </c>
      <c r="AE69" s="166" t="s">
        <v>88</v>
      </c>
      <c r="AF69" s="166" t="s">
        <v>63</v>
      </c>
      <c r="AG69" s="166" t="s">
        <v>63</v>
      </c>
      <c r="AH69" s="166" t="s">
        <v>89</v>
      </c>
    </row>
    <row r="70" spans="2:34" x14ac:dyDescent="0.35">
      <c r="B70" s="215"/>
      <c r="C70" s="170" t="s">
        <v>218</v>
      </c>
      <c r="D70" s="166" t="s">
        <v>89</v>
      </c>
      <c r="E70" s="166" t="s">
        <v>89</v>
      </c>
      <c r="F70" s="166" t="s">
        <v>63</v>
      </c>
      <c r="G70" s="166" t="s">
        <v>89</v>
      </c>
      <c r="H70" s="166" t="s">
        <v>89</v>
      </c>
      <c r="I70" s="166" t="s">
        <v>89</v>
      </c>
      <c r="J70" s="166" t="s">
        <v>63</v>
      </c>
      <c r="K70" s="166" t="s">
        <v>89</v>
      </c>
      <c r="L70" s="166" t="s">
        <v>89</v>
      </c>
      <c r="M70" s="166" t="s">
        <v>89</v>
      </c>
      <c r="N70" s="166" t="s">
        <v>89</v>
      </c>
      <c r="O70" s="166" t="s">
        <v>89</v>
      </c>
      <c r="P70" s="166" t="s">
        <v>88</v>
      </c>
      <c r="Q70" s="166" t="s">
        <v>89</v>
      </c>
      <c r="R70" s="166" t="s">
        <v>89</v>
      </c>
      <c r="S70" s="166" t="s">
        <v>88</v>
      </c>
      <c r="T70" s="166" t="s">
        <v>89</v>
      </c>
      <c r="U70" s="166" t="s">
        <v>89</v>
      </c>
      <c r="V70" s="167" t="s">
        <v>89</v>
      </c>
      <c r="W70" s="166" t="s">
        <v>89</v>
      </c>
      <c r="X70" s="166" t="s">
        <v>89</v>
      </c>
      <c r="Y70" s="166" t="s">
        <v>89</v>
      </c>
      <c r="Z70" s="166" t="s">
        <v>63</v>
      </c>
      <c r="AA70" s="166" t="s">
        <v>89</v>
      </c>
      <c r="AB70" s="166" t="s">
        <v>89</v>
      </c>
      <c r="AC70" s="166" t="s">
        <v>89</v>
      </c>
      <c r="AD70" s="166" t="s">
        <v>89</v>
      </c>
      <c r="AE70" s="166" t="s">
        <v>88</v>
      </c>
      <c r="AF70" s="166" t="s">
        <v>63</v>
      </c>
      <c r="AG70" s="166" t="s">
        <v>63</v>
      </c>
      <c r="AH70" s="166" t="s">
        <v>89</v>
      </c>
    </row>
    <row r="71" spans="2:34" x14ac:dyDescent="0.35">
      <c r="B71" s="215"/>
      <c r="C71" s="170" t="s">
        <v>219</v>
      </c>
      <c r="D71" s="166" t="s">
        <v>89</v>
      </c>
      <c r="E71" s="166" t="s">
        <v>89</v>
      </c>
      <c r="F71" s="166" t="s">
        <v>63</v>
      </c>
      <c r="G71" s="166" t="s">
        <v>89</v>
      </c>
      <c r="H71" s="166" t="s">
        <v>89</v>
      </c>
      <c r="I71" s="166" t="s">
        <v>63</v>
      </c>
      <c r="J71" s="166" t="s">
        <v>89</v>
      </c>
      <c r="K71" s="166" t="s">
        <v>89</v>
      </c>
      <c r="L71" s="166" t="s">
        <v>89</v>
      </c>
      <c r="M71" s="166" t="s">
        <v>89</v>
      </c>
      <c r="N71" s="166" t="s">
        <v>89</v>
      </c>
      <c r="O71" s="166" t="s">
        <v>89</v>
      </c>
      <c r="P71" s="166" t="s">
        <v>88</v>
      </c>
      <c r="Q71" s="166" t="s">
        <v>89</v>
      </c>
      <c r="R71" s="166" t="s">
        <v>89</v>
      </c>
      <c r="S71" s="166" t="s">
        <v>88</v>
      </c>
      <c r="T71" s="166" t="s">
        <v>89</v>
      </c>
      <c r="U71" s="166" t="s">
        <v>89</v>
      </c>
      <c r="V71" s="167" t="s">
        <v>89</v>
      </c>
      <c r="W71" s="166" t="s">
        <v>89</v>
      </c>
      <c r="X71" s="166" t="s">
        <v>89</v>
      </c>
      <c r="Y71" s="166" t="s">
        <v>89</v>
      </c>
      <c r="Z71" s="166" t="s">
        <v>63</v>
      </c>
      <c r="AA71" s="166" t="s">
        <v>89</v>
      </c>
      <c r="AB71" s="166" t="s">
        <v>89</v>
      </c>
      <c r="AC71" s="166" t="s">
        <v>89</v>
      </c>
      <c r="AD71" s="166" t="s">
        <v>89</v>
      </c>
      <c r="AE71" s="166" t="s">
        <v>63</v>
      </c>
      <c r="AF71" s="166" t="s">
        <v>88</v>
      </c>
      <c r="AG71" s="166" t="s">
        <v>63</v>
      </c>
      <c r="AH71" s="166" t="s">
        <v>89</v>
      </c>
    </row>
    <row r="72" spans="2:34" x14ac:dyDescent="0.35">
      <c r="B72" s="215"/>
      <c r="C72" s="170" t="s">
        <v>221</v>
      </c>
      <c r="D72" s="166" t="s">
        <v>89</v>
      </c>
      <c r="E72" s="166" t="s">
        <v>89</v>
      </c>
      <c r="F72" s="166" t="s">
        <v>63</v>
      </c>
      <c r="G72" s="166" t="s">
        <v>89</v>
      </c>
      <c r="H72" s="166" t="s">
        <v>89</v>
      </c>
      <c r="I72" s="166" t="s">
        <v>89</v>
      </c>
      <c r="J72" s="166" t="s">
        <v>89</v>
      </c>
      <c r="K72" s="166" t="s">
        <v>89</v>
      </c>
      <c r="L72" s="166" t="s">
        <v>89</v>
      </c>
      <c r="M72" s="166" t="s">
        <v>89</v>
      </c>
      <c r="N72" s="166" t="s">
        <v>89</v>
      </c>
      <c r="O72" s="166" t="s">
        <v>89</v>
      </c>
      <c r="P72" s="166" t="s">
        <v>88</v>
      </c>
      <c r="Q72" s="166" t="s">
        <v>89</v>
      </c>
      <c r="R72" s="166" t="s">
        <v>89</v>
      </c>
      <c r="S72" s="166" t="s">
        <v>88</v>
      </c>
      <c r="T72" s="166" t="s">
        <v>89</v>
      </c>
      <c r="U72" s="166" t="s">
        <v>89</v>
      </c>
      <c r="V72" s="167" t="s">
        <v>89</v>
      </c>
      <c r="W72" s="166" t="s">
        <v>89</v>
      </c>
      <c r="X72" s="166" t="s">
        <v>89</v>
      </c>
      <c r="Y72" s="166" t="s">
        <v>89</v>
      </c>
      <c r="Z72" s="166" t="s">
        <v>63</v>
      </c>
      <c r="AA72" s="166" t="s">
        <v>89</v>
      </c>
      <c r="AB72" s="166" t="s">
        <v>89</v>
      </c>
      <c r="AC72" s="166" t="s">
        <v>89</v>
      </c>
      <c r="AD72" s="166" t="s">
        <v>89</v>
      </c>
      <c r="AE72" s="166" t="s">
        <v>63</v>
      </c>
      <c r="AF72" s="166" t="s">
        <v>63</v>
      </c>
      <c r="AG72" s="166" t="s">
        <v>63</v>
      </c>
      <c r="AH72" s="166" t="s">
        <v>89</v>
      </c>
    </row>
    <row r="73" spans="2:34" x14ac:dyDescent="0.35">
      <c r="B73" s="215"/>
      <c r="C73" s="170" t="s">
        <v>222</v>
      </c>
      <c r="D73" s="166" t="s">
        <v>89</v>
      </c>
      <c r="E73" s="166" t="s">
        <v>89</v>
      </c>
      <c r="F73" s="166" t="s">
        <v>63</v>
      </c>
      <c r="G73" s="166" t="s">
        <v>89</v>
      </c>
      <c r="H73" s="166" t="s">
        <v>89</v>
      </c>
      <c r="I73" s="166" t="s">
        <v>89</v>
      </c>
      <c r="J73" s="166" t="s">
        <v>89</v>
      </c>
      <c r="K73" s="166" t="s">
        <v>89</v>
      </c>
      <c r="L73" s="166" t="s">
        <v>89</v>
      </c>
      <c r="M73" s="166" t="s">
        <v>89</v>
      </c>
      <c r="N73" s="166" t="s">
        <v>89</v>
      </c>
      <c r="O73" s="166" t="s">
        <v>89</v>
      </c>
      <c r="P73" s="166" t="s">
        <v>88</v>
      </c>
      <c r="Q73" s="166" t="s">
        <v>89</v>
      </c>
      <c r="R73" s="166" t="s">
        <v>89</v>
      </c>
      <c r="S73" s="166" t="s">
        <v>88</v>
      </c>
      <c r="T73" s="166" t="s">
        <v>89</v>
      </c>
      <c r="U73" s="166" t="s">
        <v>89</v>
      </c>
      <c r="V73" s="167" t="s">
        <v>89</v>
      </c>
      <c r="W73" s="166" t="s">
        <v>89</v>
      </c>
      <c r="X73" s="166" t="s">
        <v>89</v>
      </c>
      <c r="Y73" s="166" t="s">
        <v>89</v>
      </c>
      <c r="Z73" s="166" t="s">
        <v>63</v>
      </c>
      <c r="AA73" s="166" t="s">
        <v>89</v>
      </c>
      <c r="AB73" s="166" t="s">
        <v>89</v>
      </c>
      <c r="AC73" s="166" t="s">
        <v>89</v>
      </c>
      <c r="AD73" s="166" t="s">
        <v>89</v>
      </c>
      <c r="AE73" s="166" t="s">
        <v>63</v>
      </c>
      <c r="AF73" s="166" t="s">
        <v>63</v>
      </c>
      <c r="AG73" s="166" t="s">
        <v>63</v>
      </c>
      <c r="AH73" s="166" t="s">
        <v>89</v>
      </c>
    </row>
    <row r="74" spans="2:34" x14ac:dyDescent="0.35">
      <c r="B74" s="215"/>
      <c r="C74" s="170" t="s">
        <v>223</v>
      </c>
      <c r="D74" s="166" t="s">
        <v>89</v>
      </c>
      <c r="E74" s="166" t="s">
        <v>89</v>
      </c>
      <c r="F74" s="166" t="s">
        <v>63</v>
      </c>
      <c r="G74" s="166" t="s">
        <v>89</v>
      </c>
      <c r="H74" s="166" t="s">
        <v>89</v>
      </c>
      <c r="I74" s="166" t="s">
        <v>89</v>
      </c>
      <c r="J74" s="166" t="s">
        <v>63</v>
      </c>
      <c r="K74" s="166" t="s">
        <v>89</v>
      </c>
      <c r="L74" s="166" t="s">
        <v>89</v>
      </c>
      <c r="M74" s="166" t="s">
        <v>89</v>
      </c>
      <c r="N74" s="166" t="s">
        <v>89</v>
      </c>
      <c r="O74" s="166" t="s">
        <v>89</v>
      </c>
      <c r="P74" s="166" t="s">
        <v>63</v>
      </c>
      <c r="Q74" s="166" t="s">
        <v>89</v>
      </c>
      <c r="R74" s="166" t="s">
        <v>89</v>
      </c>
      <c r="S74" s="166" t="s">
        <v>63</v>
      </c>
      <c r="T74" s="166" t="s">
        <v>89</v>
      </c>
      <c r="U74" s="166" t="s">
        <v>89</v>
      </c>
      <c r="V74" s="167" t="s">
        <v>89</v>
      </c>
      <c r="W74" s="166" t="s">
        <v>89</v>
      </c>
      <c r="X74" s="166" t="s">
        <v>89</v>
      </c>
      <c r="Y74" s="166" t="s">
        <v>89</v>
      </c>
      <c r="Z74" s="166" t="s">
        <v>63</v>
      </c>
      <c r="AA74" s="166" t="s">
        <v>89</v>
      </c>
      <c r="AB74" s="166" t="s">
        <v>89</v>
      </c>
      <c r="AC74" s="166" t="s">
        <v>89</v>
      </c>
      <c r="AD74" s="166" t="s">
        <v>63</v>
      </c>
      <c r="AE74" s="166" t="s">
        <v>63</v>
      </c>
      <c r="AF74" s="166" t="s">
        <v>63</v>
      </c>
      <c r="AG74" s="166" t="s">
        <v>63</v>
      </c>
      <c r="AH74" s="166" t="s">
        <v>89</v>
      </c>
    </row>
    <row r="75" spans="2:34" x14ac:dyDescent="0.35">
      <c r="B75" s="215"/>
      <c r="C75" s="170" t="s">
        <v>224</v>
      </c>
      <c r="D75" s="166" t="s">
        <v>89</v>
      </c>
      <c r="E75" s="166" t="s">
        <v>89</v>
      </c>
      <c r="F75" s="166" t="s">
        <v>63</v>
      </c>
      <c r="G75" s="166" t="s">
        <v>89</v>
      </c>
      <c r="H75" s="166" t="s">
        <v>89</v>
      </c>
      <c r="I75" s="166" t="s">
        <v>89</v>
      </c>
      <c r="J75" s="166" t="s">
        <v>63</v>
      </c>
      <c r="K75" s="166" t="s">
        <v>89</v>
      </c>
      <c r="L75" s="166" t="s">
        <v>89</v>
      </c>
      <c r="M75" s="166" t="s">
        <v>89</v>
      </c>
      <c r="N75" s="166" t="s">
        <v>89</v>
      </c>
      <c r="O75" s="166" t="s">
        <v>89</v>
      </c>
      <c r="P75" s="166" t="s">
        <v>63</v>
      </c>
      <c r="Q75" s="166" t="s">
        <v>89</v>
      </c>
      <c r="R75" s="166" t="s">
        <v>89</v>
      </c>
      <c r="S75" s="166" t="s">
        <v>63</v>
      </c>
      <c r="T75" s="166" t="s">
        <v>89</v>
      </c>
      <c r="U75" s="166" t="s">
        <v>89</v>
      </c>
      <c r="V75" s="167" t="s">
        <v>89</v>
      </c>
      <c r="W75" s="166" t="s">
        <v>89</v>
      </c>
      <c r="X75" s="166" t="s">
        <v>89</v>
      </c>
      <c r="Y75" s="166" t="s">
        <v>89</v>
      </c>
      <c r="Z75" s="166" t="s">
        <v>63</v>
      </c>
      <c r="AA75" s="166" t="s">
        <v>89</v>
      </c>
      <c r="AB75" s="166" t="s">
        <v>89</v>
      </c>
      <c r="AC75" s="166" t="s">
        <v>89</v>
      </c>
      <c r="AD75" s="166" t="s">
        <v>89</v>
      </c>
      <c r="AE75" s="166" t="s">
        <v>63</v>
      </c>
      <c r="AF75" s="166" t="s">
        <v>63</v>
      </c>
      <c r="AG75" s="166" t="s">
        <v>63</v>
      </c>
      <c r="AH75" s="166" t="s">
        <v>89</v>
      </c>
    </row>
    <row r="76" spans="2:34" x14ac:dyDescent="0.35">
      <c r="B76" s="215"/>
      <c r="C76" s="170" t="s">
        <v>225</v>
      </c>
      <c r="D76" s="166" t="s">
        <v>89</v>
      </c>
      <c r="E76" s="166" t="s">
        <v>89</v>
      </c>
      <c r="F76" s="166" t="s">
        <v>63</v>
      </c>
      <c r="G76" s="166" t="s">
        <v>89</v>
      </c>
      <c r="H76" s="166" t="s">
        <v>89</v>
      </c>
      <c r="I76" s="166" t="s">
        <v>89</v>
      </c>
      <c r="J76" s="166" t="s">
        <v>63</v>
      </c>
      <c r="K76" s="166" t="s">
        <v>89</v>
      </c>
      <c r="L76" s="166" t="s">
        <v>89</v>
      </c>
      <c r="M76" s="166" t="s">
        <v>89</v>
      </c>
      <c r="N76" s="166" t="s">
        <v>89</v>
      </c>
      <c r="O76" s="166" t="s">
        <v>89</v>
      </c>
      <c r="P76" s="166" t="s">
        <v>63</v>
      </c>
      <c r="Q76" s="166" t="s">
        <v>89</v>
      </c>
      <c r="R76" s="166" t="s">
        <v>89</v>
      </c>
      <c r="S76" s="166" t="s">
        <v>63</v>
      </c>
      <c r="T76" s="166" t="s">
        <v>89</v>
      </c>
      <c r="U76" s="166" t="s">
        <v>89</v>
      </c>
      <c r="V76" s="167" t="s">
        <v>89</v>
      </c>
      <c r="W76" s="166" t="s">
        <v>89</v>
      </c>
      <c r="X76" s="166" t="s">
        <v>89</v>
      </c>
      <c r="Y76" s="166" t="s">
        <v>89</v>
      </c>
      <c r="Z76" s="166" t="s">
        <v>63</v>
      </c>
      <c r="AA76" s="166" t="s">
        <v>89</v>
      </c>
      <c r="AB76" s="166" t="s">
        <v>89</v>
      </c>
      <c r="AC76" s="166" t="s">
        <v>89</v>
      </c>
      <c r="AD76" s="166" t="s">
        <v>89</v>
      </c>
      <c r="AE76" s="166" t="s">
        <v>63</v>
      </c>
      <c r="AF76" s="166" t="s">
        <v>63</v>
      </c>
      <c r="AG76" s="166" t="s">
        <v>63</v>
      </c>
      <c r="AH76" s="166" t="s">
        <v>89</v>
      </c>
    </row>
    <row r="77" spans="2:34" x14ac:dyDescent="0.35">
      <c r="B77" s="215"/>
      <c r="C77" s="170" t="s">
        <v>288</v>
      </c>
      <c r="D77" s="166" t="s">
        <v>89</v>
      </c>
      <c r="E77" s="166" t="s">
        <v>89</v>
      </c>
      <c r="F77" s="166" t="s">
        <v>63</v>
      </c>
      <c r="G77" s="166" t="s">
        <v>89</v>
      </c>
      <c r="H77" s="166" t="s">
        <v>89</v>
      </c>
      <c r="I77" s="166" t="s">
        <v>89</v>
      </c>
      <c r="J77" s="166" t="s">
        <v>63</v>
      </c>
      <c r="K77" s="166" t="s">
        <v>89</v>
      </c>
      <c r="L77" s="166" t="s">
        <v>89</v>
      </c>
      <c r="M77" s="166" t="s">
        <v>63</v>
      </c>
      <c r="N77" s="166" t="s">
        <v>89</v>
      </c>
      <c r="O77" s="166" t="s">
        <v>89</v>
      </c>
      <c r="P77" s="166" t="s">
        <v>63</v>
      </c>
      <c r="Q77" s="166" t="s">
        <v>89</v>
      </c>
      <c r="R77" s="166" t="s">
        <v>89</v>
      </c>
      <c r="S77" s="166" t="s">
        <v>63</v>
      </c>
      <c r="T77" s="166" t="s">
        <v>89</v>
      </c>
      <c r="U77" s="166" t="s">
        <v>89</v>
      </c>
      <c r="V77" s="167" t="s">
        <v>89</v>
      </c>
      <c r="W77" s="166" t="s">
        <v>89</v>
      </c>
      <c r="X77" s="166" t="s">
        <v>89</v>
      </c>
      <c r="Y77" s="166" t="s">
        <v>89</v>
      </c>
      <c r="Z77" s="166" t="s">
        <v>63</v>
      </c>
      <c r="AA77" s="166" t="s">
        <v>89</v>
      </c>
      <c r="AB77" s="166" t="s">
        <v>89</v>
      </c>
      <c r="AC77" s="166" t="s">
        <v>89</v>
      </c>
      <c r="AD77" s="166" t="s">
        <v>89</v>
      </c>
      <c r="AE77" s="166" t="s">
        <v>63</v>
      </c>
      <c r="AF77" s="166" t="s">
        <v>63</v>
      </c>
      <c r="AG77" s="166" t="s">
        <v>63</v>
      </c>
      <c r="AH77" s="166" t="s">
        <v>63</v>
      </c>
    </row>
    <row r="78" spans="2:34" x14ac:dyDescent="0.35">
      <c r="B78" s="216"/>
      <c r="C78" s="170" t="s">
        <v>220</v>
      </c>
      <c r="D78" s="166" t="s">
        <v>89</v>
      </c>
      <c r="E78" s="166" t="s">
        <v>89</v>
      </c>
      <c r="F78" s="166" t="s">
        <v>63</v>
      </c>
      <c r="G78" s="166" t="s">
        <v>89</v>
      </c>
      <c r="H78" s="166" t="s">
        <v>89</v>
      </c>
      <c r="I78" s="166" t="s">
        <v>89</v>
      </c>
      <c r="J78" s="166" t="s">
        <v>89</v>
      </c>
      <c r="K78" s="166" t="s">
        <v>89</v>
      </c>
      <c r="L78" s="166" t="s">
        <v>89</v>
      </c>
      <c r="M78" s="166" t="s">
        <v>89</v>
      </c>
      <c r="N78" s="166" t="s">
        <v>89</v>
      </c>
      <c r="O78" s="166" t="s">
        <v>89</v>
      </c>
      <c r="P78" s="166" t="s">
        <v>88</v>
      </c>
      <c r="Q78" s="166" t="s">
        <v>89</v>
      </c>
      <c r="R78" s="166" t="s">
        <v>89</v>
      </c>
      <c r="S78" s="166" t="s">
        <v>88</v>
      </c>
      <c r="T78" s="166" t="s">
        <v>89</v>
      </c>
      <c r="U78" s="166" t="s">
        <v>89</v>
      </c>
      <c r="V78" s="167" t="s">
        <v>89</v>
      </c>
      <c r="W78" s="166" t="s">
        <v>89</v>
      </c>
      <c r="X78" s="166" t="s">
        <v>89</v>
      </c>
      <c r="Y78" s="166" t="s">
        <v>89</v>
      </c>
      <c r="Z78" s="166" t="s">
        <v>63</v>
      </c>
      <c r="AA78" s="166" t="s">
        <v>89</v>
      </c>
      <c r="AB78" s="166" t="s">
        <v>89</v>
      </c>
      <c r="AC78" s="166" t="s">
        <v>89</v>
      </c>
      <c r="AD78" s="166" t="s">
        <v>89</v>
      </c>
      <c r="AE78" s="166" t="s">
        <v>63</v>
      </c>
      <c r="AF78" s="166" t="s">
        <v>88</v>
      </c>
      <c r="AG78" s="166" t="s">
        <v>63</v>
      </c>
      <c r="AH78" s="166" t="s">
        <v>89</v>
      </c>
    </row>
    <row r="79" spans="2:34" ht="9" customHeight="1" x14ac:dyDescent="0.35">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row>
    <row r="80" spans="2:34" x14ac:dyDescent="0.35">
      <c r="B80" s="217" t="s">
        <v>289</v>
      </c>
      <c r="C80" s="170" t="s">
        <v>168</v>
      </c>
      <c r="D80" s="162" t="s">
        <v>88</v>
      </c>
      <c r="E80" s="162" t="s">
        <v>88</v>
      </c>
      <c r="F80" s="162" t="s">
        <v>89</v>
      </c>
      <c r="G80" s="162" t="s">
        <v>89</v>
      </c>
      <c r="H80" s="162" t="s">
        <v>63</v>
      </c>
      <c r="I80" s="162" t="s">
        <v>63</v>
      </c>
      <c r="J80" s="162" t="s">
        <v>89</v>
      </c>
      <c r="K80" s="162" t="s">
        <v>89</v>
      </c>
      <c r="L80" s="162" t="s">
        <v>88</v>
      </c>
      <c r="M80" s="162" t="s">
        <v>63</v>
      </c>
      <c r="N80" s="162" t="s">
        <v>63</v>
      </c>
      <c r="O80" s="162" t="s">
        <v>89</v>
      </c>
      <c r="P80" s="162" t="s">
        <v>89</v>
      </c>
      <c r="Q80" s="162" t="s">
        <v>63</v>
      </c>
      <c r="R80" s="162" t="s">
        <v>89</v>
      </c>
      <c r="S80" s="162" t="s">
        <v>89</v>
      </c>
      <c r="T80" s="162" t="s">
        <v>89</v>
      </c>
      <c r="U80" s="162" t="s">
        <v>89</v>
      </c>
      <c r="V80" s="163" t="s">
        <v>89</v>
      </c>
      <c r="W80" s="162" t="s">
        <v>89</v>
      </c>
      <c r="X80" s="162" t="s">
        <v>89</v>
      </c>
      <c r="Y80" s="162" t="s">
        <v>89</v>
      </c>
      <c r="Z80" s="162" t="s">
        <v>89</v>
      </c>
      <c r="AA80" s="162" t="s">
        <v>89</v>
      </c>
      <c r="AB80" s="162" t="s">
        <v>89</v>
      </c>
      <c r="AC80" s="162" t="s">
        <v>89</v>
      </c>
      <c r="AD80" s="162" t="s">
        <v>89</v>
      </c>
      <c r="AE80" s="162" t="s">
        <v>89</v>
      </c>
      <c r="AF80" s="162" t="s">
        <v>89</v>
      </c>
      <c r="AG80" s="162" t="s">
        <v>89</v>
      </c>
      <c r="AH80" s="162" t="s">
        <v>63</v>
      </c>
    </row>
    <row r="81" spans="2:34" x14ac:dyDescent="0.35">
      <c r="B81" s="217"/>
      <c r="C81" s="170" t="s">
        <v>169</v>
      </c>
      <c r="D81" s="162" t="s">
        <v>63</v>
      </c>
      <c r="E81" s="162" t="s">
        <v>63</v>
      </c>
      <c r="F81" s="162" t="s">
        <v>89</v>
      </c>
      <c r="G81" s="162" t="s">
        <v>89</v>
      </c>
      <c r="H81" s="162" t="s">
        <v>89</v>
      </c>
      <c r="I81" s="162" t="s">
        <v>89</v>
      </c>
      <c r="J81" s="162" t="s">
        <v>89</v>
      </c>
      <c r="K81" s="162" t="s">
        <v>89</v>
      </c>
      <c r="L81" s="162" t="s">
        <v>63</v>
      </c>
      <c r="M81" s="162" t="s">
        <v>89</v>
      </c>
      <c r="N81" s="162" t="s">
        <v>63</v>
      </c>
      <c r="O81" s="162" t="s">
        <v>89</v>
      </c>
      <c r="P81" s="162" t="s">
        <v>89</v>
      </c>
      <c r="Q81" s="162" t="s">
        <v>63</v>
      </c>
      <c r="R81" s="162" t="s">
        <v>89</v>
      </c>
      <c r="S81" s="162" t="s">
        <v>89</v>
      </c>
      <c r="T81" s="162" t="s">
        <v>89</v>
      </c>
      <c r="U81" s="162" t="s">
        <v>89</v>
      </c>
      <c r="V81" s="163" t="s">
        <v>89</v>
      </c>
      <c r="W81" s="162" t="s">
        <v>89</v>
      </c>
      <c r="X81" s="162" t="s">
        <v>89</v>
      </c>
      <c r="Y81" s="162" t="s">
        <v>89</v>
      </c>
      <c r="Z81" s="162" t="s">
        <v>89</v>
      </c>
      <c r="AA81" s="162" t="s">
        <v>89</v>
      </c>
      <c r="AB81" s="162" t="s">
        <v>89</v>
      </c>
      <c r="AC81" s="162" t="s">
        <v>88</v>
      </c>
      <c r="AD81" s="162" t="s">
        <v>88</v>
      </c>
      <c r="AE81" s="162" t="s">
        <v>89</v>
      </c>
      <c r="AF81" s="162" t="s">
        <v>89</v>
      </c>
      <c r="AG81" s="162" t="s">
        <v>89</v>
      </c>
      <c r="AH81" s="162" t="s">
        <v>89</v>
      </c>
    </row>
    <row r="82" spans="2:34" x14ac:dyDescent="0.35">
      <c r="B82" s="217"/>
      <c r="C82" s="170" t="s">
        <v>170</v>
      </c>
      <c r="D82" s="162" t="s">
        <v>89</v>
      </c>
      <c r="E82" s="162" t="s">
        <v>63</v>
      </c>
      <c r="F82" s="162" t="s">
        <v>89</v>
      </c>
      <c r="G82" s="162" t="s">
        <v>89</v>
      </c>
      <c r="H82" s="162" t="s">
        <v>89</v>
      </c>
      <c r="I82" s="162" t="s">
        <v>89</v>
      </c>
      <c r="J82" s="162" t="s">
        <v>89</v>
      </c>
      <c r="K82" s="162" t="s">
        <v>89</v>
      </c>
      <c r="L82" s="162" t="s">
        <v>63</v>
      </c>
      <c r="M82" s="162" t="s">
        <v>89</v>
      </c>
      <c r="N82" s="162" t="s">
        <v>63</v>
      </c>
      <c r="O82" s="162" t="s">
        <v>89</v>
      </c>
      <c r="P82" s="162" t="s">
        <v>89</v>
      </c>
      <c r="Q82" s="162" t="s">
        <v>63</v>
      </c>
      <c r="R82" s="162" t="s">
        <v>89</v>
      </c>
      <c r="S82" s="162" t="s">
        <v>89</v>
      </c>
      <c r="T82" s="162" t="s">
        <v>89</v>
      </c>
      <c r="U82" s="162" t="s">
        <v>89</v>
      </c>
      <c r="V82" s="163" t="s">
        <v>89</v>
      </c>
      <c r="W82" s="162" t="s">
        <v>89</v>
      </c>
      <c r="X82" s="162" t="s">
        <v>89</v>
      </c>
      <c r="Y82" s="162" t="s">
        <v>89</v>
      </c>
      <c r="Z82" s="162" t="s">
        <v>89</v>
      </c>
      <c r="AA82" s="162" t="s">
        <v>89</v>
      </c>
      <c r="AB82" s="162" t="s">
        <v>89</v>
      </c>
      <c r="AC82" s="162" t="s">
        <v>88</v>
      </c>
      <c r="AD82" s="162" t="s">
        <v>88</v>
      </c>
      <c r="AE82" s="162" t="s">
        <v>89</v>
      </c>
      <c r="AF82" s="162" t="s">
        <v>89</v>
      </c>
      <c r="AG82" s="162" t="s">
        <v>89</v>
      </c>
      <c r="AH82" s="162" t="s">
        <v>89</v>
      </c>
    </row>
    <row r="83" spans="2:34" x14ac:dyDescent="0.35">
      <c r="B83" s="217"/>
      <c r="C83" s="170" t="s">
        <v>171</v>
      </c>
      <c r="D83" s="162" t="s">
        <v>89</v>
      </c>
      <c r="E83" s="162" t="s">
        <v>89</v>
      </c>
      <c r="F83" s="162" t="s">
        <v>89</v>
      </c>
      <c r="G83" s="162" t="s">
        <v>89</v>
      </c>
      <c r="H83" s="162" t="s">
        <v>89</v>
      </c>
      <c r="I83" s="162" t="s">
        <v>89</v>
      </c>
      <c r="J83" s="162" t="s">
        <v>89</v>
      </c>
      <c r="K83" s="162" t="s">
        <v>89</v>
      </c>
      <c r="L83" s="162" t="s">
        <v>89</v>
      </c>
      <c r="M83" s="162" t="s">
        <v>89</v>
      </c>
      <c r="N83" s="162" t="s">
        <v>89</v>
      </c>
      <c r="O83" s="162" t="s">
        <v>89</v>
      </c>
      <c r="P83" s="162" t="s">
        <v>89</v>
      </c>
      <c r="Q83" s="162" t="s">
        <v>89</v>
      </c>
      <c r="R83" s="162" t="s">
        <v>89</v>
      </c>
      <c r="S83" s="162" t="s">
        <v>89</v>
      </c>
      <c r="T83" s="162" t="s">
        <v>89</v>
      </c>
      <c r="U83" s="162" t="s">
        <v>89</v>
      </c>
      <c r="V83" s="163" t="s">
        <v>89</v>
      </c>
      <c r="W83" s="162" t="s">
        <v>89</v>
      </c>
      <c r="X83" s="162" t="s">
        <v>89</v>
      </c>
      <c r="Y83" s="162" t="s">
        <v>89</v>
      </c>
      <c r="Z83" s="162" t="s">
        <v>89</v>
      </c>
      <c r="AA83" s="162" t="s">
        <v>89</v>
      </c>
      <c r="AB83" s="162" t="s">
        <v>89</v>
      </c>
      <c r="AC83" s="162" t="s">
        <v>89</v>
      </c>
      <c r="AD83" s="162" t="s">
        <v>88</v>
      </c>
      <c r="AE83" s="162" t="s">
        <v>89</v>
      </c>
      <c r="AF83" s="162" t="s">
        <v>89</v>
      </c>
      <c r="AG83" s="162" t="s">
        <v>89</v>
      </c>
      <c r="AH83" s="162" t="s">
        <v>89</v>
      </c>
    </row>
    <row r="84" spans="2:34" x14ac:dyDescent="0.35">
      <c r="B84" s="217"/>
      <c r="C84" s="170" t="s">
        <v>172</v>
      </c>
      <c r="D84" s="162" t="s">
        <v>89</v>
      </c>
      <c r="E84" s="162" t="s">
        <v>89</v>
      </c>
      <c r="F84" s="162" t="s">
        <v>89</v>
      </c>
      <c r="G84" s="162" t="s">
        <v>89</v>
      </c>
      <c r="H84" s="162" t="s">
        <v>89</v>
      </c>
      <c r="I84" s="162" t="s">
        <v>89</v>
      </c>
      <c r="J84" s="162" t="s">
        <v>89</v>
      </c>
      <c r="K84" s="162" t="s">
        <v>89</v>
      </c>
      <c r="L84" s="162" t="s">
        <v>89</v>
      </c>
      <c r="M84" s="162" t="s">
        <v>89</v>
      </c>
      <c r="N84" s="162" t="s">
        <v>89</v>
      </c>
      <c r="O84" s="162" t="s">
        <v>89</v>
      </c>
      <c r="P84" s="162" t="s">
        <v>89</v>
      </c>
      <c r="Q84" s="162" t="s">
        <v>89</v>
      </c>
      <c r="R84" s="162" t="s">
        <v>89</v>
      </c>
      <c r="S84" s="162" t="s">
        <v>89</v>
      </c>
      <c r="T84" s="162" t="s">
        <v>89</v>
      </c>
      <c r="U84" s="162" t="s">
        <v>89</v>
      </c>
      <c r="V84" s="163" t="s">
        <v>89</v>
      </c>
      <c r="W84" s="162" t="s">
        <v>89</v>
      </c>
      <c r="X84" s="162" t="s">
        <v>89</v>
      </c>
      <c r="Y84" s="162" t="s">
        <v>89</v>
      </c>
      <c r="Z84" s="162" t="s">
        <v>89</v>
      </c>
      <c r="AA84" s="162" t="s">
        <v>89</v>
      </c>
      <c r="AB84" s="162" t="s">
        <v>89</v>
      </c>
      <c r="AC84" s="162" t="s">
        <v>89</v>
      </c>
      <c r="AD84" s="162" t="s">
        <v>88</v>
      </c>
      <c r="AE84" s="162" t="s">
        <v>89</v>
      </c>
      <c r="AF84" s="162" t="s">
        <v>89</v>
      </c>
      <c r="AG84" s="162" t="s">
        <v>89</v>
      </c>
      <c r="AH84" s="162" t="s">
        <v>89</v>
      </c>
    </row>
    <row r="85" spans="2:34" x14ac:dyDescent="0.35">
      <c r="B85" s="217"/>
      <c r="C85" s="170" t="s">
        <v>173</v>
      </c>
      <c r="D85" s="162" t="s">
        <v>89</v>
      </c>
      <c r="E85" s="162" t="s">
        <v>89</v>
      </c>
      <c r="F85" s="162" t="s">
        <v>89</v>
      </c>
      <c r="G85" s="162" t="s">
        <v>63</v>
      </c>
      <c r="H85" s="162" t="s">
        <v>89</v>
      </c>
      <c r="I85" s="162" t="s">
        <v>63</v>
      </c>
      <c r="J85" s="162" t="s">
        <v>89</v>
      </c>
      <c r="K85" s="162" t="s">
        <v>89</v>
      </c>
      <c r="L85" s="162" t="s">
        <v>89</v>
      </c>
      <c r="M85" s="162" t="s">
        <v>63</v>
      </c>
      <c r="N85" s="162" t="s">
        <v>89</v>
      </c>
      <c r="O85" s="162" t="s">
        <v>89</v>
      </c>
      <c r="P85" s="162" t="s">
        <v>89</v>
      </c>
      <c r="Q85" s="162" t="s">
        <v>89</v>
      </c>
      <c r="R85" s="162" t="s">
        <v>89</v>
      </c>
      <c r="S85" s="162" t="s">
        <v>89</v>
      </c>
      <c r="T85" s="162" t="s">
        <v>89</v>
      </c>
      <c r="U85" s="162" t="s">
        <v>89</v>
      </c>
      <c r="V85" s="163" t="s">
        <v>89</v>
      </c>
      <c r="W85" s="162" t="s">
        <v>89</v>
      </c>
      <c r="X85" s="162" t="s">
        <v>89</v>
      </c>
      <c r="Y85" s="162" t="s">
        <v>89</v>
      </c>
      <c r="Z85" s="162" t="s">
        <v>89</v>
      </c>
      <c r="AA85" s="162" t="s">
        <v>89</v>
      </c>
      <c r="AB85" s="162" t="s">
        <v>89</v>
      </c>
      <c r="AC85" s="162" t="s">
        <v>89</v>
      </c>
      <c r="AD85" s="162" t="s">
        <v>89</v>
      </c>
      <c r="AE85" s="162" t="s">
        <v>89</v>
      </c>
      <c r="AF85" s="162" t="s">
        <v>89</v>
      </c>
      <c r="AG85" s="162" t="s">
        <v>89</v>
      </c>
      <c r="AH85" s="162" t="s">
        <v>63</v>
      </c>
    </row>
    <row r="86" spans="2:34" x14ac:dyDescent="0.35">
      <c r="B86" s="217"/>
      <c r="C86" s="170" t="s">
        <v>174</v>
      </c>
      <c r="D86" s="162" t="s">
        <v>89</v>
      </c>
      <c r="E86" s="162" t="s">
        <v>89</v>
      </c>
      <c r="F86" s="162" t="s">
        <v>89</v>
      </c>
      <c r="G86" s="162" t="s">
        <v>63</v>
      </c>
      <c r="H86" s="162" t="s">
        <v>89</v>
      </c>
      <c r="I86" s="162" t="s">
        <v>63</v>
      </c>
      <c r="J86" s="162" t="s">
        <v>89</v>
      </c>
      <c r="K86" s="162" t="s">
        <v>89</v>
      </c>
      <c r="L86" s="162" t="s">
        <v>89</v>
      </c>
      <c r="M86" s="162" t="s">
        <v>63</v>
      </c>
      <c r="N86" s="162" t="s">
        <v>89</v>
      </c>
      <c r="O86" s="162" t="s">
        <v>89</v>
      </c>
      <c r="P86" s="162" t="s">
        <v>89</v>
      </c>
      <c r="Q86" s="162" t="s">
        <v>89</v>
      </c>
      <c r="R86" s="162" t="s">
        <v>89</v>
      </c>
      <c r="S86" s="162" t="s">
        <v>89</v>
      </c>
      <c r="T86" s="162" t="s">
        <v>89</v>
      </c>
      <c r="U86" s="162" t="s">
        <v>89</v>
      </c>
      <c r="V86" s="163" t="s">
        <v>89</v>
      </c>
      <c r="W86" s="162" t="s">
        <v>89</v>
      </c>
      <c r="X86" s="162" t="s">
        <v>89</v>
      </c>
      <c r="Y86" s="162" t="s">
        <v>89</v>
      </c>
      <c r="Z86" s="162" t="s">
        <v>89</v>
      </c>
      <c r="AA86" s="162" t="s">
        <v>89</v>
      </c>
      <c r="AB86" s="162" t="s">
        <v>89</v>
      </c>
      <c r="AC86" s="162" t="s">
        <v>89</v>
      </c>
      <c r="AD86" s="162" t="s">
        <v>89</v>
      </c>
      <c r="AE86" s="162" t="s">
        <v>89</v>
      </c>
      <c r="AF86" s="162" t="s">
        <v>89</v>
      </c>
      <c r="AG86" s="162" t="s">
        <v>89</v>
      </c>
      <c r="AH86" s="162" t="s">
        <v>63</v>
      </c>
    </row>
    <row r="87" spans="2:34" x14ac:dyDescent="0.35">
      <c r="B87" s="217"/>
      <c r="C87" s="170" t="s">
        <v>175</v>
      </c>
      <c r="D87" s="162" t="s">
        <v>89</v>
      </c>
      <c r="E87" s="162" t="s">
        <v>89</v>
      </c>
      <c r="F87" s="162" t="s">
        <v>89</v>
      </c>
      <c r="G87" s="162" t="s">
        <v>63</v>
      </c>
      <c r="H87" s="162" t="s">
        <v>89</v>
      </c>
      <c r="I87" s="162" t="s">
        <v>63</v>
      </c>
      <c r="J87" s="162" t="s">
        <v>89</v>
      </c>
      <c r="K87" s="162" t="s">
        <v>89</v>
      </c>
      <c r="L87" s="162" t="s">
        <v>89</v>
      </c>
      <c r="M87" s="162" t="s">
        <v>63</v>
      </c>
      <c r="N87" s="162" t="s">
        <v>89</v>
      </c>
      <c r="O87" s="162" t="s">
        <v>89</v>
      </c>
      <c r="P87" s="162" t="s">
        <v>89</v>
      </c>
      <c r="Q87" s="162" t="s">
        <v>89</v>
      </c>
      <c r="R87" s="162" t="s">
        <v>89</v>
      </c>
      <c r="S87" s="162" t="s">
        <v>89</v>
      </c>
      <c r="T87" s="162" t="s">
        <v>89</v>
      </c>
      <c r="U87" s="162" t="s">
        <v>89</v>
      </c>
      <c r="V87" s="163" t="s">
        <v>89</v>
      </c>
      <c r="W87" s="162" t="s">
        <v>89</v>
      </c>
      <c r="X87" s="162" t="s">
        <v>89</v>
      </c>
      <c r="Y87" s="162" t="s">
        <v>89</v>
      </c>
      <c r="Z87" s="162" t="s">
        <v>89</v>
      </c>
      <c r="AA87" s="162" t="s">
        <v>89</v>
      </c>
      <c r="AB87" s="162" t="s">
        <v>89</v>
      </c>
      <c r="AC87" s="162" t="s">
        <v>89</v>
      </c>
      <c r="AD87" s="162" t="s">
        <v>89</v>
      </c>
      <c r="AE87" s="162" t="s">
        <v>89</v>
      </c>
      <c r="AF87" s="162" t="s">
        <v>89</v>
      </c>
      <c r="AG87" s="162" t="s">
        <v>89</v>
      </c>
      <c r="AH87" s="162" t="s">
        <v>63</v>
      </c>
    </row>
    <row r="88" spans="2:34" x14ac:dyDescent="0.35">
      <c r="B88" s="217"/>
      <c r="C88" s="170" t="s">
        <v>176</v>
      </c>
      <c r="D88" s="162" t="s">
        <v>89</v>
      </c>
      <c r="E88" s="162" t="s">
        <v>89</v>
      </c>
      <c r="F88" s="162" t="s">
        <v>89</v>
      </c>
      <c r="G88" s="162" t="s">
        <v>89</v>
      </c>
      <c r="H88" s="162" t="s">
        <v>89</v>
      </c>
      <c r="I88" s="162" t="s">
        <v>89</v>
      </c>
      <c r="J88" s="162" t="s">
        <v>89</v>
      </c>
      <c r="K88" s="162" t="s">
        <v>89</v>
      </c>
      <c r="L88" s="162" t="s">
        <v>89</v>
      </c>
      <c r="M88" s="162" t="s">
        <v>89</v>
      </c>
      <c r="N88" s="162" t="s">
        <v>89</v>
      </c>
      <c r="O88" s="162" t="s">
        <v>89</v>
      </c>
      <c r="P88" s="162" t="s">
        <v>89</v>
      </c>
      <c r="Q88" s="162" t="s">
        <v>89</v>
      </c>
      <c r="R88" s="162" t="s">
        <v>89</v>
      </c>
      <c r="S88" s="162" t="s">
        <v>89</v>
      </c>
      <c r="T88" s="162" t="s">
        <v>89</v>
      </c>
      <c r="U88" s="162" t="s">
        <v>89</v>
      </c>
      <c r="V88" s="163" t="s">
        <v>89</v>
      </c>
      <c r="W88" s="162" t="s">
        <v>89</v>
      </c>
      <c r="X88" s="162" t="s">
        <v>89</v>
      </c>
      <c r="Y88" s="162" t="s">
        <v>89</v>
      </c>
      <c r="Z88" s="162" t="s">
        <v>89</v>
      </c>
      <c r="AA88" s="162" t="s">
        <v>89</v>
      </c>
      <c r="AB88" s="162" t="s">
        <v>89</v>
      </c>
      <c r="AC88" s="162" t="s">
        <v>89</v>
      </c>
      <c r="AD88" s="162" t="s">
        <v>89</v>
      </c>
      <c r="AE88" s="162" t="s">
        <v>89</v>
      </c>
      <c r="AF88" s="162" t="s">
        <v>89</v>
      </c>
      <c r="AG88" s="162" t="s">
        <v>89</v>
      </c>
      <c r="AH88" s="162" t="s">
        <v>89</v>
      </c>
    </row>
    <row r="89" spans="2:34" x14ac:dyDescent="0.35">
      <c r="B89" s="217"/>
      <c r="C89" s="170" t="s">
        <v>177</v>
      </c>
      <c r="D89" s="162" t="s">
        <v>89</v>
      </c>
      <c r="E89" s="162" t="s">
        <v>89</v>
      </c>
      <c r="F89" s="162" t="s">
        <v>89</v>
      </c>
      <c r="G89" s="162" t="s">
        <v>89</v>
      </c>
      <c r="H89" s="162" t="s">
        <v>89</v>
      </c>
      <c r="I89" s="162" t="s">
        <v>89</v>
      </c>
      <c r="J89" s="162" t="s">
        <v>89</v>
      </c>
      <c r="K89" s="162" t="s">
        <v>89</v>
      </c>
      <c r="L89" s="162" t="s">
        <v>89</v>
      </c>
      <c r="M89" s="162" t="s">
        <v>89</v>
      </c>
      <c r="N89" s="162" t="s">
        <v>89</v>
      </c>
      <c r="O89" s="162" t="s">
        <v>89</v>
      </c>
      <c r="P89" s="162" t="s">
        <v>89</v>
      </c>
      <c r="Q89" s="162" t="s">
        <v>89</v>
      </c>
      <c r="R89" s="162" t="s">
        <v>89</v>
      </c>
      <c r="S89" s="162" t="s">
        <v>89</v>
      </c>
      <c r="T89" s="162" t="s">
        <v>89</v>
      </c>
      <c r="U89" s="162" t="s">
        <v>89</v>
      </c>
      <c r="V89" s="163" t="s">
        <v>89</v>
      </c>
      <c r="W89" s="162" t="s">
        <v>89</v>
      </c>
      <c r="X89" s="162" t="s">
        <v>89</v>
      </c>
      <c r="Y89" s="162" t="s">
        <v>89</v>
      </c>
      <c r="Z89" s="162" t="s">
        <v>89</v>
      </c>
      <c r="AA89" s="162" t="s">
        <v>89</v>
      </c>
      <c r="AB89" s="162" t="s">
        <v>89</v>
      </c>
      <c r="AC89" s="162" t="s">
        <v>89</v>
      </c>
      <c r="AD89" s="162" t="s">
        <v>89</v>
      </c>
      <c r="AE89" s="162" t="s">
        <v>89</v>
      </c>
      <c r="AF89" s="162" t="s">
        <v>89</v>
      </c>
      <c r="AG89" s="162" t="s">
        <v>89</v>
      </c>
      <c r="AH89" s="162" t="s">
        <v>89</v>
      </c>
    </row>
    <row r="90" spans="2:34" x14ac:dyDescent="0.35">
      <c r="B90" s="217"/>
      <c r="C90" s="170" t="s">
        <v>179</v>
      </c>
      <c r="D90" s="162" t="s">
        <v>89</v>
      </c>
      <c r="E90" s="162" t="s">
        <v>89</v>
      </c>
      <c r="F90" s="162" t="s">
        <v>89</v>
      </c>
      <c r="G90" s="162" t="s">
        <v>89</v>
      </c>
      <c r="H90" s="162" t="s">
        <v>89</v>
      </c>
      <c r="I90" s="162" t="s">
        <v>63</v>
      </c>
      <c r="J90" s="162" t="s">
        <v>63</v>
      </c>
      <c r="K90" s="162" t="s">
        <v>89</v>
      </c>
      <c r="L90" s="162" t="s">
        <v>89</v>
      </c>
      <c r="M90" s="162" t="s">
        <v>89</v>
      </c>
      <c r="N90" s="162" t="s">
        <v>89</v>
      </c>
      <c r="O90" s="162" t="s">
        <v>89</v>
      </c>
      <c r="P90" s="162" t="s">
        <v>88</v>
      </c>
      <c r="Q90" s="162" t="s">
        <v>89</v>
      </c>
      <c r="R90" s="162" t="s">
        <v>89</v>
      </c>
      <c r="S90" s="162" t="s">
        <v>88</v>
      </c>
      <c r="T90" s="162" t="s">
        <v>89</v>
      </c>
      <c r="U90" s="162" t="s">
        <v>89</v>
      </c>
      <c r="V90" s="163" t="s">
        <v>89</v>
      </c>
      <c r="W90" s="162" t="s">
        <v>89</v>
      </c>
      <c r="X90" s="162" t="s">
        <v>89</v>
      </c>
      <c r="Y90" s="162" t="s">
        <v>89</v>
      </c>
      <c r="Z90" s="162" t="s">
        <v>89</v>
      </c>
      <c r="AA90" s="162" t="s">
        <v>89</v>
      </c>
      <c r="AB90" s="162" t="s">
        <v>89</v>
      </c>
      <c r="AC90" s="162" t="s">
        <v>89</v>
      </c>
      <c r="AD90" s="162" t="s">
        <v>89</v>
      </c>
      <c r="AE90" s="162" t="s">
        <v>89</v>
      </c>
      <c r="AF90" s="162" t="s">
        <v>89</v>
      </c>
      <c r="AG90" s="162" t="s">
        <v>89</v>
      </c>
      <c r="AH90" s="162" t="s">
        <v>89</v>
      </c>
    </row>
    <row r="91" spans="2:34" x14ac:dyDescent="0.35">
      <c r="B91" s="217"/>
      <c r="C91" s="170" t="s">
        <v>180</v>
      </c>
      <c r="D91" s="162" t="s">
        <v>89</v>
      </c>
      <c r="E91" s="162" t="s">
        <v>89</v>
      </c>
      <c r="F91" s="162" t="s">
        <v>89</v>
      </c>
      <c r="G91" s="162" t="s">
        <v>89</v>
      </c>
      <c r="H91" s="162" t="s">
        <v>89</v>
      </c>
      <c r="I91" s="162" t="s">
        <v>63</v>
      </c>
      <c r="J91" s="162" t="s">
        <v>63</v>
      </c>
      <c r="K91" s="162" t="s">
        <v>89</v>
      </c>
      <c r="L91" s="162" t="s">
        <v>89</v>
      </c>
      <c r="M91" s="162" t="s">
        <v>89</v>
      </c>
      <c r="N91" s="162" t="s">
        <v>89</v>
      </c>
      <c r="O91" s="162" t="s">
        <v>89</v>
      </c>
      <c r="P91" s="162" t="s">
        <v>88</v>
      </c>
      <c r="Q91" s="162" t="s">
        <v>89</v>
      </c>
      <c r="R91" s="162" t="s">
        <v>89</v>
      </c>
      <c r="S91" s="162" t="s">
        <v>88</v>
      </c>
      <c r="T91" s="162" t="s">
        <v>89</v>
      </c>
      <c r="U91" s="162" t="s">
        <v>89</v>
      </c>
      <c r="V91" s="163" t="s">
        <v>89</v>
      </c>
      <c r="W91" s="162" t="s">
        <v>89</v>
      </c>
      <c r="X91" s="162" t="s">
        <v>89</v>
      </c>
      <c r="Y91" s="162" t="s">
        <v>89</v>
      </c>
      <c r="Z91" s="162" t="s">
        <v>89</v>
      </c>
      <c r="AA91" s="162" t="s">
        <v>89</v>
      </c>
      <c r="AB91" s="162" t="s">
        <v>89</v>
      </c>
      <c r="AC91" s="162" t="s">
        <v>89</v>
      </c>
      <c r="AD91" s="162" t="s">
        <v>89</v>
      </c>
      <c r="AE91" s="162" t="s">
        <v>89</v>
      </c>
      <c r="AF91" s="162" t="s">
        <v>89</v>
      </c>
      <c r="AG91" s="162" t="s">
        <v>89</v>
      </c>
      <c r="AH91" s="162" t="s">
        <v>89</v>
      </c>
    </row>
    <row r="92" spans="2:34" x14ac:dyDescent="0.35">
      <c r="B92" s="217"/>
      <c r="C92" s="170" t="s">
        <v>178</v>
      </c>
      <c r="D92" s="162" t="s">
        <v>89</v>
      </c>
      <c r="E92" s="162" t="s">
        <v>89</v>
      </c>
      <c r="F92" s="162" t="s">
        <v>89</v>
      </c>
      <c r="G92" s="162" t="s">
        <v>89</v>
      </c>
      <c r="H92" s="162" t="s">
        <v>89</v>
      </c>
      <c r="I92" s="162" t="s">
        <v>89</v>
      </c>
      <c r="J92" s="162" t="s">
        <v>89</v>
      </c>
      <c r="K92" s="162" t="s">
        <v>89</v>
      </c>
      <c r="L92" s="162" t="s">
        <v>89</v>
      </c>
      <c r="M92" s="162" t="s">
        <v>89</v>
      </c>
      <c r="N92" s="162" t="s">
        <v>89</v>
      </c>
      <c r="O92" s="162" t="s">
        <v>89</v>
      </c>
      <c r="P92" s="162" t="s">
        <v>63</v>
      </c>
      <c r="Q92" s="162" t="s">
        <v>89</v>
      </c>
      <c r="R92" s="162" t="s">
        <v>89</v>
      </c>
      <c r="S92" s="162" t="s">
        <v>63</v>
      </c>
      <c r="T92" s="162" t="s">
        <v>89</v>
      </c>
      <c r="U92" s="162" t="s">
        <v>89</v>
      </c>
      <c r="V92" s="163" t="s">
        <v>89</v>
      </c>
      <c r="W92" s="162" t="s">
        <v>89</v>
      </c>
      <c r="X92" s="162" t="s">
        <v>89</v>
      </c>
      <c r="Y92" s="162" t="s">
        <v>89</v>
      </c>
      <c r="Z92" s="162" t="s">
        <v>89</v>
      </c>
      <c r="AA92" s="162" t="s">
        <v>89</v>
      </c>
      <c r="AB92" s="162" t="s">
        <v>89</v>
      </c>
      <c r="AC92" s="162" t="s">
        <v>89</v>
      </c>
      <c r="AD92" s="162" t="s">
        <v>89</v>
      </c>
      <c r="AE92" s="162" t="s">
        <v>89</v>
      </c>
      <c r="AF92" s="162" t="s">
        <v>89</v>
      </c>
      <c r="AG92" s="162" t="s">
        <v>89</v>
      </c>
      <c r="AH92" s="162" t="s">
        <v>89</v>
      </c>
    </row>
    <row r="93" spans="2:34" x14ac:dyDescent="0.35">
      <c r="B93" s="217"/>
      <c r="C93" s="170" t="s">
        <v>181</v>
      </c>
      <c r="D93" s="162" t="s">
        <v>89</v>
      </c>
      <c r="E93" s="162" t="s">
        <v>89</v>
      </c>
      <c r="F93" s="162" t="s">
        <v>89</v>
      </c>
      <c r="G93" s="162" t="s">
        <v>89</v>
      </c>
      <c r="H93" s="162" t="s">
        <v>89</v>
      </c>
      <c r="I93" s="162" t="s">
        <v>63</v>
      </c>
      <c r="J93" s="162" t="s">
        <v>63</v>
      </c>
      <c r="K93" s="162" t="s">
        <v>89</v>
      </c>
      <c r="L93" s="162" t="s">
        <v>89</v>
      </c>
      <c r="M93" s="162" t="s">
        <v>89</v>
      </c>
      <c r="N93" s="162" t="s">
        <v>89</v>
      </c>
      <c r="O93" s="162" t="s">
        <v>89</v>
      </c>
      <c r="P93" s="162" t="s">
        <v>88</v>
      </c>
      <c r="Q93" s="162" t="s">
        <v>89</v>
      </c>
      <c r="R93" s="162" t="s">
        <v>89</v>
      </c>
      <c r="S93" s="162" t="s">
        <v>88</v>
      </c>
      <c r="T93" s="162" t="s">
        <v>89</v>
      </c>
      <c r="U93" s="162" t="s">
        <v>89</v>
      </c>
      <c r="V93" s="163" t="s">
        <v>89</v>
      </c>
      <c r="W93" s="162" t="s">
        <v>89</v>
      </c>
      <c r="X93" s="162" t="s">
        <v>89</v>
      </c>
      <c r="Y93" s="162" t="s">
        <v>89</v>
      </c>
      <c r="Z93" s="162" t="s">
        <v>89</v>
      </c>
      <c r="AA93" s="162" t="s">
        <v>89</v>
      </c>
      <c r="AB93" s="162" t="s">
        <v>89</v>
      </c>
      <c r="AC93" s="162" t="s">
        <v>89</v>
      </c>
      <c r="AD93" s="162" t="s">
        <v>89</v>
      </c>
      <c r="AE93" s="162" t="s">
        <v>89</v>
      </c>
      <c r="AF93" s="162" t="s">
        <v>89</v>
      </c>
      <c r="AG93" s="162" t="s">
        <v>89</v>
      </c>
      <c r="AH93" s="162" t="s">
        <v>89</v>
      </c>
    </row>
    <row r="94" spans="2:34" ht="6.65" customHeight="1" x14ac:dyDescent="0.35">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c r="AH94" s="164"/>
    </row>
    <row r="95" spans="2:34" x14ac:dyDescent="0.35">
      <c r="B95" s="217" t="s">
        <v>77</v>
      </c>
      <c r="C95" s="170" t="s">
        <v>133</v>
      </c>
      <c r="D95" s="162" t="s">
        <v>63</v>
      </c>
      <c r="E95" s="162" t="s">
        <v>89</v>
      </c>
      <c r="F95" s="162" t="s">
        <v>89</v>
      </c>
      <c r="G95" s="162" t="s">
        <v>89</v>
      </c>
      <c r="H95" s="162" t="s">
        <v>89</v>
      </c>
      <c r="I95" s="162" t="s">
        <v>89</v>
      </c>
      <c r="J95" s="162" t="s">
        <v>89</v>
      </c>
      <c r="K95" s="162" t="s">
        <v>89</v>
      </c>
      <c r="L95" s="162" t="s">
        <v>89</v>
      </c>
      <c r="M95" s="162" t="s">
        <v>89</v>
      </c>
      <c r="N95" s="162" t="s">
        <v>89</v>
      </c>
      <c r="O95" s="162" t="s">
        <v>89</v>
      </c>
      <c r="P95" s="162" t="s">
        <v>63</v>
      </c>
      <c r="Q95" s="162" t="s">
        <v>89</v>
      </c>
      <c r="R95" s="162" t="s">
        <v>89</v>
      </c>
      <c r="S95" s="162" t="s">
        <v>63</v>
      </c>
      <c r="T95" s="162" t="s">
        <v>89</v>
      </c>
      <c r="U95" s="162" t="s">
        <v>89</v>
      </c>
      <c r="V95" s="163" t="s">
        <v>89</v>
      </c>
      <c r="W95" s="162" t="s">
        <v>89</v>
      </c>
      <c r="X95" s="162" t="s">
        <v>89</v>
      </c>
      <c r="Y95" s="162" t="s">
        <v>63</v>
      </c>
      <c r="Z95" s="162" t="s">
        <v>63</v>
      </c>
      <c r="AA95" s="162" t="s">
        <v>89</v>
      </c>
      <c r="AB95" s="162" t="s">
        <v>89</v>
      </c>
      <c r="AC95" s="162" t="s">
        <v>89</v>
      </c>
      <c r="AD95" s="162" t="s">
        <v>89</v>
      </c>
      <c r="AE95" s="162" t="s">
        <v>89</v>
      </c>
      <c r="AF95" s="162" t="s">
        <v>89</v>
      </c>
      <c r="AG95" s="162" t="s">
        <v>89</v>
      </c>
      <c r="AH95" s="162" t="s">
        <v>89</v>
      </c>
    </row>
    <row r="96" spans="2:34" x14ac:dyDescent="0.35">
      <c r="B96" s="217"/>
      <c r="C96" s="170" t="s">
        <v>134</v>
      </c>
      <c r="D96" s="162" t="s">
        <v>63</v>
      </c>
      <c r="E96" s="162" t="s">
        <v>89</v>
      </c>
      <c r="F96" s="162" t="s">
        <v>89</v>
      </c>
      <c r="G96" s="162" t="s">
        <v>89</v>
      </c>
      <c r="H96" s="162" t="s">
        <v>89</v>
      </c>
      <c r="I96" s="162" t="s">
        <v>89</v>
      </c>
      <c r="J96" s="162" t="s">
        <v>89</v>
      </c>
      <c r="K96" s="162" t="s">
        <v>89</v>
      </c>
      <c r="L96" s="162" t="s">
        <v>89</v>
      </c>
      <c r="M96" s="162" t="s">
        <v>89</v>
      </c>
      <c r="N96" s="162" t="s">
        <v>89</v>
      </c>
      <c r="O96" s="162" t="s">
        <v>89</v>
      </c>
      <c r="P96" s="162" t="s">
        <v>63</v>
      </c>
      <c r="Q96" s="162" t="s">
        <v>89</v>
      </c>
      <c r="R96" s="162" t="s">
        <v>89</v>
      </c>
      <c r="S96" s="162" t="s">
        <v>63</v>
      </c>
      <c r="T96" s="162" t="s">
        <v>89</v>
      </c>
      <c r="U96" s="162" t="s">
        <v>89</v>
      </c>
      <c r="V96" s="163" t="s">
        <v>89</v>
      </c>
      <c r="W96" s="162" t="s">
        <v>89</v>
      </c>
      <c r="X96" s="162" t="s">
        <v>89</v>
      </c>
      <c r="Y96" s="162" t="s">
        <v>63</v>
      </c>
      <c r="Z96" s="162" t="s">
        <v>63</v>
      </c>
      <c r="AA96" s="162" t="s">
        <v>89</v>
      </c>
      <c r="AB96" s="162" t="s">
        <v>89</v>
      </c>
      <c r="AC96" s="162" t="s">
        <v>89</v>
      </c>
      <c r="AD96" s="162" t="s">
        <v>89</v>
      </c>
      <c r="AE96" s="162" t="s">
        <v>89</v>
      </c>
      <c r="AF96" s="162" t="s">
        <v>89</v>
      </c>
      <c r="AG96" s="162" t="s">
        <v>89</v>
      </c>
      <c r="AH96" s="162" t="s">
        <v>89</v>
      </c>
    </row>
    <row r="97" spans="2:34" x14ac:dyDescent="0.35">
      <c r="B97" s="217"/>
      <c r="C97" s="170" t="s">
        <v>135</v>
      </c>
      <c r="D97" s="162" t="s">
        <v>89</v>
      </c>
      <c r="E97" s="162" t="s">
        <v>63</v>
      </c>
      <c r="F97" s="162" t="s">
        <v>89</v>
      </c>
      <c r="G97" s="162" t="s">
        <v>89</v>
      </c>
      <c r="H97" s="162" t="s">
        <v>89</v>
      </c>
      <c r="I97" s="162" t="s">
        <v>89</v>
      </c>
      <c r="J97" s="162" t="s">
        <v>63</v>
      </c>
      <c r="K97" s="162" t="s">
        <v>89</v>
      </c>
      <c r="L97" s="162" t="s">
        <v>63</v>
      </c>
      <c r="M97" s="162" t="s">
        <v>89</v>
      </c>
      <c r="N97" s="162" t="s">
        <v>89</v>
      </c>
      <c r="O97" s="162" t="s">
        <v>89</v>
      </c>
      <c r="P97" s="162" t="s">
        <v>63</v>
      </c>
      <c r="Q97" s="162" t="s">
        <v>89</v>
      </c>
      <c r="R97" s="162" t="s">
        <v>89</v>
      </c>
      <c r="S97" s="162" t="s">
        <v>63</v>
      </c>
      <c r="T97" s="162" t="s">
        <v>89</v>
      </c>
      <c r="U97" s="162" t="s">
        <v>89</v>
      </c>
      <c r="V97" s="163" t="s">
        <v>89</v>
      </c>
      <c r="W97" s="162" t="s">
        <v>89</v>
      </c>
      <c r="X97" s="162" t="s">
        <v>89</v>
      </c>
      <c r="Y97" s="162" t="s">
        <v>63</v>
      </c>
      <c r="Z97" s="162" t="s">
        <v>63</v>
      </c>
      <c r="AA97" s="162" t="s">
        <v>89</v>
      </c>
      <c r="AB97" s="162" t="s">
        <v>89</v>
      </c>
      <c r="AC97" s="162" t="s">
        <v>89</v>
      </c>
      <c r="AD97" s="162" t="s">
        <v>89</v>
      </c>
      <c r="AE97" s="162" t="s">
        <v>89</v>
      </c>
      <c r="AF97" s="162" t="s">
        <v>63</v>
      </c>
      <c r="AG97" s="162" t="s">
        <v>63</v>
      </c>
      <c r="AH97" s="162" t="s">
        <v>89</v>
      </c>
    </row>
    <row r="98" spans="2:34" x14ac:dyDescent="0.35">
      <c r="B98" s="217"/>
      <c r="C98" s="170" t="s">
        <v>136</v>
      </c>
      <c r="D98" s="162" t="s">
        <v>89</v>
      </c>
      <c r="E98" s="162" t="s">
        <v>63</v>
      </c>
      <c r="F98" s="162" t="s">
        <v>89</v>
      </c>
      <c r="G98" s="162" t="s">
        <v>89</v>
      </c>
      <c r="H98" s="162" t="s">
        <v>89</v>
      </c>
      <c r="I98" s="162" t="s">
        <v>89</v>
      </c>
      <c r="J98" s="162" t="s">
        <v>63</v>
      </c>
      <c r="K98" s="162" t="s">
        <v>89</v>
      </c>
      <c r="L98" s="162" t="s">
        <v>63</v>
      </c>
      <c r="M98" s="162" t="s">
        <v>63</v>
      </c>
      <c r="N98" s="162" t="s">
        <v>89</v>
      </c>
      <c r="O98" s="162" t="s">
        <v>89</v>
      </c>
      <c r="P98" s="162" t="s">
        <v>63</v>
      </c>
      <c r="Q98" s="162" t="s">
        <v>89</v>
      </c>
      <c r="R98" s="162" t="s">
        <v>89</v>
      </c>
      <c r="S98" s="162" t="s">
        <v>63</v>
      </c>
      <c r="T98" s="162" t="s">
        <v>89</v>
      </c>
      <c r="U98" s="162" t="s">
        <v>89</v>
      </c>
      <c r="V98" s="163" t="s">
        <v>89</v>
      </c>
      <c r="W98" s="162" t="s">
        <v>89</v>
      </c>
      <c r="X98" s="162" t="s">
        <v>89</v>
      </c>
      <c r="Y98" s="162" t="s">
        <v>63</v>
      </c>
      <c r="Z98" s="162" t="s">
        <v>63</v>
      </c>
      <c r="AA98" s="162" t="s">
        <v>89</v>
      </c>
      <c r="AB98" s="162" t="s">
        <v>89</v>
      </c>
      <c r="AC98" s="162" t="s">
        <v>89</v>
      </c>
      <c r="AD98" s="162" t="s">
        <v>89</v>
      </c>
      <c r="AE98" s="162" t="s">
        <v>89</v>
      </c>
      <c r="AF98" s="162" t="s">
        <v>63</v>
      </c>
      <c r="AG98" s="162" t="s">
        <v>63</v>
      </c>
      <c r="AH98" s="162" t="s">
        <v>63</v>
      </c>
    </row>
    <row r="99" spans="2:34" x14ac:dyDescent="0.35">
      <c r="B99" s="217"/>
      <c r="C99" s="170" t="s">
        <v>137</v>
      </c>
      <c r="D99" s="162" t="s">
        <v>89</v>
      </c>
      <c r="E99" s="162" t="s">
        <v>63</v>
      </c>
      <c r="F99" s="162" t="s">
        <v>89</v>
      </c>
      <c r="G99" s="162" t="s">
        <v>89</v>
      </c>
      <c r="H99" s="162" t="s">
        <v>89</v>
      </c>
      <c r="I99" s="162" t="s">
        <v>89</v>
      </c>
      <c r="J99" s="162" t="s">
        <v>63</v>
      </c>
      <c r="K99" s="162" t="s">
        <v>63</v>
      </c>
      <c r="L99" s="162" t="s">
        <v>63</v>
      </c>
      <c r="M99" s="162" t="s">
        <v>88</v>
      </c>
      <c r="N99" s="162" t="s">
        <v>89</v>
      </c>
      <c r="O99" s="162" t="s">
        <v>89</v>
      </c>
      <c r="P99" s="162" t="s">
        <v>88</v>
      </c>
      <c r="Q99" s="162" t="s">
        <v>89</v>
      </c>
      <c r="R99" s="162" t="s">
        <v>89</v>
      </c>
      <c r="S99" s="162" t="s">
        <v>88</v>
      </c>
      <c r="T99" s="162" t="s">
        <v>89</v>
      </c>
      <c r="U99" s="162" t="s">
        <v>89</v>
      </c>
      <c r="V99" s="163" t="s">
        <v>89</v>
      </c>
      <c r="W99" s="162" t="s">
        <v>89</v>
      </c>
      <c r="X99" s="162" t="s">
        <v>89</v>
      </c>
      <c r="Y99" s="162" t="s">
        <v>89</v>
      </c>
      <c r="Z99" s="162" t="s">
        <v>63</v>
      </c>
      <c r="AA99" s="162" t="s">
        <v>89</v>
      </c>
      <c r="AB99" s="162" t="s">
        <v>89</v>
      </c>
      <c r="AC99" s="162" t="s">
        <v>89</v>
      </c>
      <c r="AD99" s="162" t="s">
        <v>89</v>
      </c>
      <c r="AE99" s="162" t="s">
        <v>89</v>
      </c>
      <c r="AF99" s="162" t="s">
        <v>63</v>
      </c>
      <c r="AG99" s="162" t="s">
        <v>63</v>
      </c>
      <c r="AH99" s="162" t="s">
        <v>88</v>
      </c>
    </row>
    <row r="100" spans="2:34" x14ac:dyDescent="0.35">
      <c r="B100" s="217"/>
      <c r="C100" s="170" t="s">
        <v>138</v>
      </c>
      <c r="D100" s="162" t="s">
        <v>89</v>
      </c>
      <c r="E100" s="162" t="s">
        <v>89</v>
      </c>
      <c r="F100" s="162" t="s">
        <v>89</v>
      </c>
      <c r="G100" s="162" t="s">
        <v>89</v>
      </c>
      <c r="H100" s="162" t="s">
        <v>89</v>
      </c>
      <c r="I100" s="162" t="s">
        <v>89</v>
      </c>
      <c r="J100" s="162" t="s">
        <v>89</v>
      </c>
      <c r="K100" s="162" t="s">
        <v>89</v>
      </c>
      <c r="L100" s="162" t="s">
        <v>89</v>
      </c>
      <c r="M100" s="162" t="s">
        <v>63</v>
      </c>
      <c r="N100" s="162" t="s">
        <v>89</v>
      </c>
      <c r="O100" s="162" t="s">
        <v>89</v>
      </c>
      <c r="P100" s="162" t="s">
        <v>88</v>
      </c>
      <c r="Q100" s="162" t="s">
        <v>89</v>
      </c>
      <c r="R100" s="162" t="s">
        <v>89</v>
      </c>
      <c r="S100" s="162" t="s">
        <v>88</v>
      </c>
      <c r="T100" s="162" t="s">
        <v>89</v>
      </c>
      <c r="U100" s="162" t="s">
        <v>89</v>
      </c>
      <c r="V100" s="163" t="s">
        <v>89</v>
      </c>
      <c r="W100" s="162" t="s">
        <v>89</v>
      </c>
      <c r="X100" s="162" t="s">
        <v>89</v>
      </c>
      <c r="Y100" s="162" t="s">
        <v>63</v>
      </c>
      <c r="Z100" s="162" t="s">
        <v>63</v>
      </c>
      <c r="AA100" s="162" t="s">
        <v>89</v>
      </c>
      <c r="AB100" s="162" t="s">
        <v>89</v>
      </c>
      <c r="AC100" s="162" t="s">
        <v>89</v>
      </c>
      <c r="AD100" s="162" t="s">
        <v>89</v>
      </c>
      <c r="AE100" s="162" t="s">
        <v>89</v>
      </c>
      <c r="AF100" s="162" t="s">
        <v>89</v>
      </c>
      <c r="AG100" s="162" t="s">
        <v>89</v>
      </c>
      <c r="AH100" s="162" t="s">
        <v>63</v>
      </c>
    </row>
    <row r="101" spans="2:34" x14ac:dyDescent="0.35">
      <c r="B101" s="217"/>
      <c r="C101" s="170" t="s">
        <v>139</v>
      </c>
      <c r="D101" s="162" t="s">
        <v>89</v>
      </c>
      <c r="E101" s="162" t="s">
        <v>89</v>
      </c>
      <c r="F101" s="162" t="s">
        <v>89</v>
      </c>
      <c r="G101" s="162" t="s">
        <v>89</v>
      </c>
      <c r="H101" s="162" t="s">
        <v>89</v>
      </c>
      <c r="I101" s="162" t="s">
        <v>89</v>
      </c>
      <c r="J101" s="162" t="s">
        <v>89</v>
      </c>
      <c r="K101" s="162" t="s">
        <v>89</v>
      </c>
      <c r="L101" s="162" t="s">
        <v>89</v>
      </c>
      <c r="M101" s="162" t="s">
        <v>63</v>
      </c>
      <c r="N101" s="162" t="s">
        <v>89</v>
      </c>
      <c r="O101" s="162" t="s">
        <v>89</v>
      </c>
      <c r="P101" s="162" t="s">
        <v>63</v>
      </c>
      <c r="Q101" s="162" t="s">
        <v>89</v>
      </c>
      <c r="R101" s="162" t="s">
        <v>89</v>
      </c>
      <c r="S101" s="162" t="s">
        <v>63</v>
      </c>
      <c r="T101" s="162" t="s">
        <v>89</v>
      </c>
      <c r="U101" s="162" t="s">
        <v>89</v>
      </c>
      <c r="V101" s="163" t="s">
        <v>89</v>
      </c>
      <c r="W101" s="162" t="s">
        <v>89</v>
      </c>
      <c r="X101" s="162" t="s">
        <v>89</v>
      </c>
      <c r="Y101" s="162" t="s">
        <v>63</v>
      </c>
      <c r="Z101" s="162" t="s">
        <v>63</v>
      </c>
      <c r="AA101" s="162" t="s">
        <v>89</v>
      </c>
      <c r="AB101" s="162" t="s">
        <v>89</v>
      </c>
      <c r="AC101" s="162" t="s">
        <v>89</v>
      </c>
      <c r="AD101" s="162" t="s">
        <v>89</v>
      </c>
      <c r="AE101" s="162" t="s">
        <v>89</v>
      </c>
      <c r="AF101" s="162" t="s">
        <v>89</v>
      </c>
      <c r="AG101" s="162" t="s">
        <v>89</v>
      </c>
      <c r="AH101" s="162" t="s">
        <v>63</v>
      </c>
    </row>
    <row r="102" spans="2:34" x14ac:dyDescent="0.35">
      <c r="B102" s="217"/>
      <c r="C102" s="170" t="s">
        <v>140</v>
      </c>
      <c r="D102" s="162" t="s">
        <v>89</v>
      </c>
      <c r="E102" s="162" t="s">
        <v>89</v>
      </c>
      <c r="F102" s="162" t="s">
        <v>89</v>
      </c>
      <c r="G102" s="162" t="s">
        <v>89</v>
      </c>
      <c r="H102" s="162" t="s">
        <v>89</v>
      </c>
      <c r="I102" s="162" t="s">
        <v>89</v>
      </c>
      <c r="J102" s="162" t="s">
        <v>89</v>
      </c>
      <c r="K102" s="162" t="s">
        <v>89</v>
      </c>
      <c r="L102" s="162" t="s">
        <v>89</v>
      </c>
      <c r="M102" s="162" t="s">
        <v>88</v>
      </c>
      <c r="N102" s="162" t="s">
        <v>89</v>
      </c>
      <c r="O102" s="162" t="s">
        <v>89</v>
      </c>
      <c r="P102" s="162" t="s">
        <v>63</v>
      </c>
      <c r="Q102" s="162" t="s">
        <v>89</v>
      </c>
      <c r="R102" s="162" t="s">
        <v>89</v>
      </c>
      <c r="S102" s="162" t="s">
        <v>63</v>
      </c>
      <c r="T102" s="162" t="s">
        <v>89</v>
      </c>
      <c r="U102" s="162" t="s">
        <v>89</v>
      </c>
      <c r="V102" s="163" t="s">
        <v>89</v>
      </c>
      <c r="W102" s="162" t="s">
        <v>89</v>
      </c>
      <c r="X102" s="162" t="s">
        <v>89</v>
      </c>
      <c r="Y102" s="162" t="s">
        <v>63</v>
      </c>
      <c r="Z102" s="162" t="s">
        <v>63</v>
      </c>
      <c r="AA102" s="162" t="s">
        <v>89</v>
      </c>
      <c r="AB102" s="162" t="s">
        <v>89</v>
      </c>
      <c r="AC102" s="162" t="s">
        <v>89</v>
      </c>
      <c r="AD102" s="162" t="s">
        <v>89</v>
      </c>
      <c r="AE102" s="162" t="s">
        <v>89</v>
      </c>
      <c r="AF102" s="162" t="s">
        <v>89</v>
      </c>
      <c r="AG102" s="162" t="s">
        <v>89</v>
      </c>
      <c r="AH102" s="162" t="s">
        <v>88</v>
      </c>
    </row>
    <row r="103" spans="2:34" x14ac:dyDescent="0.35">
      <c r="B103" s="217"/>
      <c r="C103" s="170" t="s">
        <v>141</v>
      </c>
      <c r="D103" s="162" t="s">
        <v>63</v>
      </c>
      <c r="E103" s="162" t="s">
        <v>89</v>
      </c>
      <c r="F103" s="162" t="s">
        <v>89</v>
      </c>
      <c r="G103" s="162" t="s">
        <v>89</v>
      </c>
      <c r="H103" s="162" t="s">
        <v>89</v>
      </c>
      <c r="I103" s="162" t="s">
        <v>63</v>
      </c>
      <c r="J103" s="162" t="s">
        <v>89</v>
      </c>
      <c r="K103" s="162" t="s">
        <v>89</v>
      </c>
      <c r="L103" s="162" t="s">
        <v>89</v>
      </c>
      <c r="M103" s="162" t="s">
        <v>88</v>
      </c>
      <c r="N103" s="162" t="s">
        <v>89</v>
      </c>
      <c r="O103" s="162" t="s">
        <v>89</v>
      </c>
      <c r="P103" s="162" t="s">
        <v>63</v>
      </c>
      <c r="Q103" s="162" t="s">
        <v>89</v>
      </c>
      <c r="R103" s="162" t="s">
        <v>89</v>
      </c>
      <c r="S103" s="162" t="s">
        <v>63</v>
      </c>
      <c r="T103" s="162" t="s">
        <v>89</v>
      </c>
      <c r="U103" s="162" t="s">
        <v>89</v>
      </c>
      <c r="V103" s="163" t="s">
        <v>89</v>
      </c>
      <c r="W103" s="162" t="s">
        <v>89</v>
      </c>
      <c r="X103" s="162" t="s">
        <v>89</v>
      </c>
      <c r="Y103" s="162" t="s">
        <v>63</v>
      </c>
      <c r="Z103" s="162" t="s">
        <v>88</v>
      </c>
      <c r="AA103" s="162" t="s">
        <v>89</v>
      </c>
      <c r="AB103" s="162" t="s">
        <v>89</v>
      </c>
      <c r="AC103" s="162" t="s">
        <v>89</v>
      </c>
      <c r="AD103" s="162" t="s">
        <v>89</v>
      </c>
      <c r="AE103" s="162" t="s">
        <v>89</v>
      </c>
      <c r="AF103" s="162" t="s">
        <v>89</v>
      </c>
      <c r="AG103" s="162" t="s">
        <v>89</v>
      </c>
      <c r="AH103" s="162" t="s">
        <v>88</v>
      </c>
    </row>
    <row r="104" spans="2:34" x14ac:dyDescent="0.35">
      <c r="B104" s="217"/>
      <c r="C104" s="170" t="s">
        <v>142</v>
      </c>
      <c r="D104" s="162" t="s">
        <v>63</v>
      </c>
      <c r="E104" s="162" t="s">
        <v>63</v>
      </c>
      <c r="F104" s="162" t="s">
        <v>63</v>
      </c>
      <c r="G104" s="162" t="s">
        <v>89</v>
      </c>
      <c r="H104" s="162" t="s">
        <v>89</v>
      </c>
      <c r="I104" s="162" t="s">
        <v>88</v>
      </c>
      <c r="J104" s="162" t="s">
        <v>89</v>
      </c>
      <c r="K104" s="162" t="s">
        <v>89</v>
      </c>
      <c r="L104" s="162" t="s">
        <v>63</v>
      </c>
      <c r="M104" s="162" t="s">
        <v>88</v>
      </c>
      <c r="N104" s="162" t="s">
        <v>89</v>
      </c>
      <c r="O104" s="162" t="s">
        <v>89</v>
      </c>
      <c r="P104" s="162" t="s">
        <v>63</v>
      </c>
      <c r="Q104" s="162" t="s">
        <v>89</v>
      </c>
      <c r="R104" s="162" t="s">
        <v>89</v>
      </c>
      <c r="S104" s="162" t="s">
        <v>63</v>
      </c>
      <c r="T104" s="162" t="s">
        <v>89</v>
      </c>
      <c r="U104" s="162" t="s">
        <v>89</v>
      </c>
      <c r="V104" s="163" t="s">
        <v>89</v>
      </c>
      <c r="W104" s="162" t="s">
        <v>89</v>
      </c>
      <c r="X104" s="162" t="s">
        <v>89</v>
      </c>
      <c r="Y104" s="162" t="s">
        <v>63</v>
      </c>
      <c r="Z104" s="162" t="s">
        <v>63</v>
      </c>
      <c r="AA104" s="162" t="s">
        <v>89</v>
      </c>
      <c r="AB104" s="162" t="s">
        <v>89</v>
      </c>
      <c r="AC104" s="162" t="s">
        <v>89</v>
      </c>
      <c r="AD104" s="162" t="s">
        <v>89</v>
      </c>
      <c r="AE104" s="162" t="s">
        <v>89</v>
      </c>
      <c r="AF104" s="162" t="s">
        <v>63</v>
      </c>
      <c r="AG104" s="162" t="s">
        <v>63</v>
      </c>
      <c r="AH104" s="162" t="s">
        <v>88</v>
      </c>
    </row>
    <row r="105" spans="2:34" x14ac:dyDescent="0.35">
      <c r="B105" s="217"/>
      <c r="C105" s="170" t="s">
        <v>143</v>
      </c>
      <c r="D105" s="162" t="s">
        <v>63</v>
      </c>
      <c r="E105" s="162" t="s">
        <v>89</v>
      </c>
      <c r="F105" s="162" t="s">
        <v>63</v>
      </c>
      <c r="G105" s="162" t="s">
        <v>63</v>
      </c>
      <c r="H105" s="162" t="s">
        <v>63</v>
      </c>
      <c r="I105" s="162" t="s">
        <v>88</v>
      </c>
      <c r="J105" s="162" t="s">
        <v>89</v>
      </c>
      <c r="K105" s="162" t="s">
        <v>89</v>
      </c>
      <c r="L105" s="162" t="s">
        <v>89</v>
      </c>
      <c r="M105" s="162" t="s">
        <v>88</v>
      </c>
      <c r="N105" s="162" t="s">
        <v>89</v>
      </c>
      <c r="O105" s="162" t="s">
        <v>89</v>
      </c>
      <c r="P105" s="162" t="s">
        <v>63</v>
      </c>
      <c r="Q105" s="162" t="s">
        <v>89</v>
      </c>
      <c r="R105" s="162" t="s">
        <v>89</v>
      </c>
      <c r="S105" s="162" t="s">
        <v>63</v>
      </c>
      <c r="T105" s="162" t="s">
        <v>89</v>
      </c>
      <c r="U105" s="162" t="s">
        <v>89</v>
      </c>
      <c r="V105" s="163" t="s">
        <v>89</v>
      </c>
      <c r="W105" s="162" t="s">
        <v>89</v>
      </c>
      <c r="X105" s="162" t="s">
        <v>89</v>
      </c>
      <c r="Y105" s="162" t="s">
        <v>88</v>
      </c>
      <c r="Z105" s="162" t="s">
        <v>88</v>
      </c>
      <c r="AA105" s="162" t="s">
        <v>89</v>
      </c>
      <c r="AB105" s="162" t="s">
        <v>89</v>
      </c>
      <c r="AC105" s="162" t="s">
        <v>89</v>
      </c>
      <c r="AD105" s="162" t="s">
        <v>89</v>
      </c>
      <c r="AE105" s="162" t="s">
        <v>89</v>
      </c>
      <c r="AF105" s="162" t="s">
        <v>89</v>
      </c>
      <c r="AG105" s="162" t="s">
        <v>89</v>
      </c>
      <c r="AH105" s="162" t="s">
        <v>88</v>
      </c>
    </row>
    <row r="106" spans="2:34" ht="8.65" customHeight="1" x14ac:dyDescent="0.35">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row>
    <row r="107" spans="2:34" x14ac:dyDescent="0.35">
      <c r="B107" s="217" t="s">
        <v>329</v>
      </c>
      <c r="C107" s="171" t="s">
        <v>101</v>
      </c>
      <c r="D107" s="162" t="s">
        <v>63</v>
      </c>
      <c r="E107" s="162" t="s">
        <v>89</v>
      </c>
      <c r="F107" s="162" t="s">
        <v>88</v>
      </c>
      <c r="G107" s="162" t="s">
        <v>89</v>
      </c>
      <c r="H107" s="162" t="s">
        <v>63</v>
      </c>
      <c r="I107" s="162" t="s">
        <v>63</v>
      </c>
      <c r="J107" s="162" t="s">
        <v>63</v>
      </c>
      <c r="K107" s="162" t="s">
        <v>88</v>
      </c>
      <c r="L107" s="162" t="s">
        <v>89</v>
      </c>
      <c r="M107" s="162" t="s">
        <v>88</v>
      </c>
      <c r="N107" s="162" t="s">
        <v>63</v>
      </c>
      <c r="O107" s="162" t="s">
        <v>89</v>
      </c>
      <c r="P107" s="162" t="s">
        <v>88</v>
      </c>
      <c r="Q107" s="162" t="s">
        <v>63</v>
      </c>
      <c r="R107" s="162" t="s">
        <v>89</v>
      </c>
      <c r="S107" s="162" t="s">
        <v>88</v>
      </c>
      <c r="T107" s="162" t="s">
        <v>88</v>
      </c>
      <c r="U107" s="162" t="s">
        <v>89</v>
      </c>
      <c r="V107" s="163" t="s">
        <v>89</v>
      </c>
      <c r="W107" s="162" t="s">
        <v>89</v>
      </c>
      <c r="X107" s="162" t="s">
        <v>89</v>
      </c>
      <c r="Y107" s="162" t="s">
        <v>89</v>
      </c>
      <c r="Z107" s="162" t="s">
        <v>63</v>
      </c>
      <c r="AA107" s="162" t="s">
        <v>89</v>
      </c>
      <c r="AB107" s="162" t="s">
        <v>89</v>
      </c>
      <c r="AC107" s="162" t="s">
        <v>89</v>
      </c>
      <c r="AD107" s="162" t="s">
        <v>89</v>
      </c>
      <c r="AE107" s="162" t="s">
        <v>89</v>
      </c>
      <c r="AF107" s="162" t="s">
        <v>88</v>
      </c>
      <c r="AG107" s="162" t="s">
        <v>88</v>
      </c>
      <c r="AH107" s="162" t="s">
        <v>88</v>
      </c>
    </row>
    <row r="108" spans="2:34" x14ac:dyDescent="0.35">
      <c r="B108" s="217"/>
      <c r="C108" s="171" t="s">
        <v>102</v>
      </c>
      <c r="D108" s="162" t="s">
        <v>63</v>
      </c>
      <c r="E108" s="162" t="s">
        <v>89</v>
      </c>
      <c r="F108" s="162" t="s">
        <v>88</v>
      </c>
      <c r="G108" s="162" t="s">
        <v>63</v>
      </c>
      <c r="H108" s="162" t="s">
        <v>63</v>
      </c>
      <c r="I108" s="162" t="s">
        <v>63</v>
      </c>
      <c r="J108" s="162" t="s">
        <v>88</v>
      </c>
      <c r="K108" s="162" t="s">
        <v>88</v>
      </c>
      <c r="L108" s="162" t="s">
        <v>89</v>
      </c>
      <c r="M108" s="162" t="s">
        <v>88</v>
      </c>
      <c r="N108" s="162" t="s">
        <v>63</v>
      </c>
      <c r="O108" s="162" t="s">
        <v>89</v>
      </c>
      <c r="P108" s="162" t="s">
        <v>88</v>
      </c>
      <c r="Q108" s="162" t="s">
        <v>63</v>
      </c>
      <c r="R108" s="162" t="s">
        <v>89</v>
      </c>
      <c r="S108" s="162" t="s">
        <v>88</v>
      </c>
      <c r="T108" s="162" t="s">
        <v>88</v>
      </c>
      <c r="U108" s="162" t="s">
        <v>89</v>
      </c>
      <c r="V108" s="163" t="s">
        <v>89</v>
      </c>
      <c r="W108" s="162" t="s">
        <v>89</v>
      </c>
      <c r="X108" s="162" t="s">
        <v>89</v>
      </c>
      <c r="Y108" s="162" t="s">
        <v>89</v>
      </c>
      <c r="Z108" s="162" t="s">
        <v>63</v>
      </c>
      <c r="AA108" s="162" t="s">
        <v>63</v>
      </c>
      <c r="AB108" s="162" t="s">
        <v>89</v>
      </c>
      <c r="AC108" s="162" t="s">
        <v>89</v>
      </c>
      <c r="AD108" s="162" t="s">
        <v>89</v>
      </c>
      <c r="AE108" s="162" t="s">
        <v>89</v>
      </c>
      <c r="AF108" s="162" t="s">
        <v>88</v>
      </c>
      <c r="AG108" s="162" t="s">
        <v>88</v>
      </c>
      <c r="AH108" s="162" t="s">
        <v>88</v>
      </c>
    </row>
    <row r="109" spans="2:34" x14ac:dyDescent="0.35">
      <c r="B109" s="217"/>
      <c r="C109" s="171" t="s">
        <v>103</v>
      </c>
      <c r="D109" s="162" t="s">
        <v>89</v>
      </c>
      <c r="E109" s="162" t="s">
        <v>89</v>
      </c>
      <c r="F109" s="162" t="s">
        <v>88</v>
      </c>
      <c r="G109" s="162" t="s">
        <v>89</v>
      </c>
      <c r="H109" s="162" t="s">
        <v>63</v>
      </c>
      <c r="I109" s="162" t="s">
        <v>89</v>
      </c>
      <c r="J109" s="162" t="s">
        <v>88</v>
      </c>
      <c r="K109" s="162" t="s">
        <v>88</v>
      </c>
      <c r="L109" s="162" t="s">
        <v>89</v>
      </c>
      <c r="M109" s="162" t="s">
        <v>88</v>
      </c>
      <c r="N109" s="162" t="s">
        <v>63</v>
      </c>
      <c r="O109" s="162" t="s">
        <v>89</v>
      </c>
      <c r="P109" s="162" t="s">
        <v>88</v>
      </c>
      <c r="Q109" s="162" t="s">
        <v>63</v>
      </c>
      <c r="R109" s="162" t="s">
        <v>89</v>
      </c>
      <c r="S109" s="162" t="s">
        <v>88</v>
      </c>
      <c r="T109" s="162" t="s">
        <v>88</v>
      </c>
      <c r="U109" s="162" t="s">
        <v>89</v>
      </c>
      <c r="V109" s="163" t="s">
        <v>89</v>
      </c>
      <c r="W109" s="162" t="s">
        <v>89</v>
      </c>
      <c r="X109" s="162" t="s">
        <v>89</v>
      </c>
      <c r="Y109" s="162" t="s">
        <v>89</v>
      </c>
      <c r="Z109" s="162" t="s">
        <v>63</v>
      </c>
      <c r="AA109" s="162" t="s">
        <v>89</v>
      </c>
      <c r="AB109" s="162" t="s">
        <v>89</v>
      </c>
      <c r="AC109" s="162" t="s">
        <v>89</v>
      </c>
      <c r="AD109" s="162" t="s">
        <v>89</v>
      </c>
      <c r="AE109" s="162" t="s">
        <v>89</v>
      </c>
      <c r="AF109" s="162" t="s">
        <v>88</v>
      </c>
      <c r="AG109" s="162" t="s">
        <v>88</v>
      </c>
      <c r="AH109" s="162" t="s">
        <v>88</v>
      </c>
    </row>
    <row r="110" spans="2:34" x14ac:dyDescent="0.35">
      <c r="B110" s="217"/>
      <c r="C110" s="171" t="s">
        <v>104</v>
      </c>
      <c r="D110" s="162" t="s">
        <v>89</v>
      </c>
      <c r="E110" s="162" t="s">
        <v>89</v>
      </c>
      <c r="F110" s="162" t="s">
        <v>63</v>
      </c>
      <c r="G110" s="162" t="s">
        <v>89</v>
      </c>
      <c r="H110" s="162" t="s">
        <v>63</v>
      </c>
      <c r="I110" s="162" t="s">
        <v>89</v>
      </c>
      <c r="J110" s="162" t="s">
        <v>88</v>
      </c>
      <c r="K110" s="162" t="s">
        <v>63</v>
      </c>
      <c r="L110" s="162" t="s">
        <v>89</v>
      </c>
      <c r="M110" s="162" t="s">
        <v>88</v>
      </c>
      <c r="N110" s="162" t="s">
        <v>63</v>
      </c>
      <c r="O110" s="162" t="s">
        <v>89</v>
      </c>
      <c r="P110" s="162" t="s">
        <v>88</v>
      </c>
      <c r="Q110" s="162" t="s">
        <v>63</v>
      </c>
      <c r="R110" s="162" t="s">
        <v>89</v>
      </c>
      <c r="S110" s="162" t="s">
        <v>88</v>
      </c>
      <c r="T110" s="162" t="s">
        <v>88</v>
      </c>
      <c r="U110" s="162" t="s">
        <v>89</v>
      </c>
      <c r="V110" s="163" t="s">
        <v>89</v>
      </c>
      <c r="W110" s="162" t="s">
        <v>89</v>
      </c>
      <c r="X110" s="162" t="s">
        <v>89</v>
      </c>
      <c r="Y110" s="162" t="s">
        <v>89</v>
      </c>
      <c r="Z110" s="162" t="s">
        <v>63</v>
      </c>
      <c r="AA110" s="162" t="s">
        <v>89</v>
      </c>
      <c r="AB110" s="162" t="s">
        <v>89</v>
      </c>
      <c r="AC110" s="162" t="s">
        <v>89</v>
      </c>
      <c r="AD110" s="162" t="s">
        <v>89</v>
      </c>
      <c r="AE110" s="162" t="s">
        <v>89</v>
      </c>
      <c r="AF110" s="162" t="s">
        <v>88</v>
      </c>
      <c r="AG110" s="162" t="s">
        <v>63</v>
      </c>
      <c r="AH110" s="162" t="s">
        <v>88</v>
      </c>
    </row>
    <row r="111" spans="2:34" x14ac:dyDescent="0.35">
      <c r="B111" s="217"/>
      <c r="C111" s="171" t="s">
        <v>105</v>
      </c>
      <c r="D111" s="162" t="s">
        <v>89</v>
      </c>
      <c r="E111" s="162" t="s">
        <v>89</v>
      </c>
      <c r="F111" s="162" t="s">
        <v>63</v>
      </c>
      <c r="G111" s="162" t="s">
        <v>89</v>
      </c>
      <c r="H111" s="162" t="s">
        <v>63</v>
      </c>
      <c r="I111" s="162" t="s">
        <v>89</v>
      </c>
      <c r="J111" s="162" t="s">
        <v>88</v>
      </c>
      <c r="K111" s="162" t="s">
        <v>63</v>
      </c>
      <c r="L111" s="162" t="s">
        <v>89</v>
      </c>
      <c r="M111" s="162" t="s">
        <v>88</v>
      </c>
      <c r="N111" s="162" t="s">
        <v>63</v>
      </c>
      <c r="O111" s="162" t="s">
        <v>89</v>
      </c>
      <c r="P111" s="162" t="s">
        <v>88</v>
      </c>
      <c r="Q111" s="162" t="s">
        <v>63</v>
      </c>
      <c r="R111" s="162" t="s">
        <v>89</v>
      </c>
      <c r="S111" s="162" t="s">
        <v>88</v>
      </c>
      <c r="T111" s="162" t="s">
        <v>88</v>
      </c>
      <c r="U111" s="162" t="s">
        <v>89</v>
      </c>
      <c r="V111" s="163" t="s">
        <v>89</v>
      </c>
      <c r="W111" s="162" t="s">
        <v>89</v>
      </c>
      <c r="X111" s="162" t="s">
        <v>89</v>
      </c>
      <c r="Y111" s="162" t="s">
        <v>89</v>
      </c>
      <c r="Z111" s="162" t="s">
        <v>63</v>
      </c>
      <c r="AA111" s="162" t="s">
        <v>89</v>
      </c>
      <c r="AB111" s="162" t="s">
        <v>89</v>
      </c>
      <c r="AC111" s="162" t="s">
        <v>89</v>
      </c>
      <c r="AD111" s="162" t="s">
        <v>89</v>
      </c>
      <c r="AE111" s="162" t="s">
        <v>89</v>
      </c>
      <c r="AF111" s="162" t="s">
        <v>88</v>
      </c>
      <c r="AG111" s="162" t="s">
        <v>63</v>
      </c>
      <c r="AH111" s="162" t="s">
        <v>88</v>
      </c>
    </row>
    <row r="112" spans="2:34" x14ac:dyDescent="0.35">
      <c r="B112" s="217"/>
      <c r="C112" s="171" t="s">
        <v>106</v>
      </c>
      <c r="D112" s="162" t="s">
        <v>89</v>
      </c>
      <c r="E112" s="162" t="s">
        <v>89</v>
      </c>
      <c r="F112" s="162" t="s">
        <v>89</v>
      </c>
      <c r="G112" s="162" t="s">
        <v>89</v>
      </c>
      <c r="H112" s="162" t="s">
        <v>89</v>
      </c>
      <c r="I112" s="162" t="s">
        <v>63</v>
      </c>
      <c r="J112" s="162" t="s">
        <v>89</v>
      </c>
      <c r="K112" s="162" t="s">
        <v>63</v>
      </c>
      <c r="L112" s="162" t="s">
        <v>89</v>
      </c>
      <c r="M112" s="162" t="s">
        <v>88</v>
      </c>
      <c r="N112" s="162" t="s">
        <v>63</v>
      </c>
      <c r="O112" s="162" t="s">
        <v>89</v>
      </c>
      <c r="P112" s="162" t="s">
        <v>88</v>
      </c>
      <c r="Q112" s="162" t="s">
        <v>63</v>
      </c>
      <c r="R112" s="162" t="s">
        <v>89</v>
      </c>
      <c r="S112" s="162" t="s">
        <v>88</v>
      </c>
      <c r="T112" s="162" t="s">
        <v>88</v>
      </c>
      <c r="U112" s="162" t="s">
        <v>89</v>
      </c>
      <c r="V112" s="163" t="s">
        <v>89</v>
      </c>
      <c r="W112" s="162" t="s">
        <v>89</v>
      </c>
      <c r="X112" s="162" t="s">
        <v>89</v>
      </c>
      <c r="Y112" s="162" t="s">
        <v>89</v>
      </c>
      <c r="Z112" s="162" t="s">
        <v>63</v>
      </c>
      <c r="AA112" s="162" t="s">
        <v>89</v>
      </c>
      <c r="AB112" s="162" t="s">
        <v>89</v>
      </c>
      <c r="AC112" s="162" t="s">
        <v>89</v>
      </c>
      <c r="AD112" s="162" t="s">
        <v>89</v>
      </c>
      <c r="AE112" s="162" t="s">
        <v>89</v>
      </c>
      <c r="AF112" s="162" t="s">
        <v>63</v>
      </c>
      <c r="AG112" s="162" t="s">
        <v>89</v>
      </c>
      <c r="AH112" s="162" t="s">
        <v>88</v>
      </c>
    </row>
    <row r="113" spans="2:34" x14ac:dyDescent="0.35">
      <c r="B113" s="217"/>
      <c r="C113" s="171" t="s">
        <v>107</v>
      </c>
      <c r="D113" s="162" t="s">
        <v>88</v>
      </c>
      <c r="E113" s="162" t="s">
        <v>89</v>
      </c>
      <c r="F113" s="162" t="s">
        <v>88</v>
      </c>
      <c r="G113" s="162" t="s">
        <v>89</v>
      </c>
      <c r="H113" s="162" t="s">
        <v>89</v>
      </c>
      <c r="I113" s="162" t="s">
        <v>88</v>
      </c>
      <c r="J113" s="162" t="s">
        <v>88</v>
      </c>
      <c r="K113" s="162" t="s">
        <v>89</v>
      </c>
      <c r="L113" s="162" t="s">
        <v>89</v>
      </c>
      <c r="M113" s="162" t="s">
        <v>88</v>
      </c>
      <c r="N113" s="162" t="s">
        <v>63</v>
      </c>
      <c r="O113" s="162" t="s">
        <v>89</v>
      </c>
      <c r="P113" s="162" t="s">
        <v>88</v>
      </c>
      <c r="Q113" s="162" t="s">
        <v>63</v>
      </c>
      <c r="R113" s="162" t="s">
        <v>89</v>
      </c>
      <c r="S113" s="162" t="s">
        <v>88</v>
      </c>
      <c r="T113" s="162" t="s">
        <v>88</v>
      </c>
      <c r="U113" s="162" t="s">
        <v>89</v>
      </c>
      <c r="V113" s="163" t="s">
        <v>89</v>
      </c>
      <c r="W113" s="162" t="s">
        <v>89</v>
      </c>
      <c r="X113" s="162" t="s">
        <v>88</v>
      </c>
      <c r="Y113" s="162" t="s">
        <v>89</v>
      </c>
      <c r="Z113" s="162" t="s">
        <v>63</v>
      </c>
      <c r="AA113" s="162" t="s">
        <v>89</v>
      </c>
      <c r="AB113" s="162" t="s">
        <v>89</v>
      </c>
      <c r="AC113" s="162" t="s">
        <v>89</v>
      </c>
      <c r="AD113" s="162" t="s">
        <v>89</v>
      </c>
      <c r="AE113" s="162" t="s">
        <v>89</v>
      </c>
      <c r="AF113" s="162" t="s">
        <v>88</v>
      </c>
      <c r="AG113" s="162" t="s">
        <v>88</v>
      </c>
      <c r="AH113" s="162" t="s">
        <v>88</v>
      </c>
    </row>
    <row r="114" spans="2:34" x14ac:dyDescent="0.35">
      <c r="B114" s="217"/>
      <c r="C114" s="171" t="s">
        <v>108</v>
      </c>
      <c r="D114" s="162" t="s">
        <v>88</v>
      </c>
      <c r="E114" s="162" t="s">
        <v>89</v>
      </c>
      <c r="F114" s="162" t="s">
        <v>88</v>
      </c>
      <c r="G114" s="162" t="s">
        <v>89</v>
      </c>
      <c r="H114" s="162" t="s">
        <v>89</v>
      </c>
      <c r="I114" s="162" t="s">
        <v>88</v>
      </c>
      <c r="J114" s="162" t="s">
        <v>88</v>
      </c>
      <c r="K114" s="162" t="s">
        <v>89</v>
      </c>
      <c r="L114" s="162" t="s">
        <v>89</v>
      </c>
      <c r="M114" s="162" t="s">
        <v>88</v>
      </c>
      <c r="N114" s="162" t="s">
        <v>63</v>
      </c>
      <c r="O114" s="162" t="s">
        <v>89</v>
      </c>
      <c r="P114" s="162" t="s">
        <v>88</v>
      </c>
      <c r="Q114" s="162" t="s">
        <v>63</v>
      </c>
      <c r="R114" s="162" t="s">
        <v>89</v>
      </c>
      <c r="S114" s="162" t="s">
        <v>88</v>
      </c>
      <c r="T114" s="162" t="s">
        <v>89</v>
      </c>
      <c r="U114" s="162" t="s">
        <v>89</v>
      </c>
      <c r="V114" s="163" t="s">
        <v>89</v>
      </c>
      <c r="W114" s="162" t="s">
        <v>89</v>
      </c>
      <c r="X114" s="162" t="s">
        <v>89</v>
      </c>
      <c r="Y114" s="162" t="s">
        <v>89</v>
      </c>
      <c r="Z114" s="162" t="s">
        <v>63</v>
      </c>
      <c r="AA114" s="162" t="s">
        <v>89</v>
      </c>
      <c r="AB114" s="162" t="s">
        <v>89</v>
      </c>
      <c r="AC114" s="162" t="s">
        <v>89</v>
      </c>
      <c r="AD114" s="162" t="s">
        <v>89</v>
      </c>
      <c r="AE114" s="162" t="s">
        <v>89</v>
      </c>
      <c r="AF114" s="162" t="s">
        <v>88</v>
      </c>
      <c r="AG114" s="162" t="s">
        <v>88</v>
      </c>
      <c r="AH114" s="162" t="s">
        <v>88</v>
      </c>
    </row>
    <row r="115" spans="2:34" ht="7.5" customHeight="1" x14ac:dyDescent="0.35">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c r="AC115" s="164"/>
      <c r="AD115" s="164"/>
      <c r="AE115" s="164"/>
      <c r="AF115" s="164"/>
      <c r="AG115" s="164"/>
      <c r="AH115" s="164"/>
    </row>
    <row r="116" spans="2:34" x14ac:dyDescent="0.35">
      <c r="B116" s="217" t="s">
        <v>334</v>
      </c>
      <c r="C116" s="170" t="s">
        <v>124</v>
      </c>
      <c r="D116" s="162" t="s">
        <v>88</v>
      </c>
      <c r="E116" s="162" t="s">
        <v>89</v>
      </c>
      <c r="F116" s="162" t="s">
        <v>63</v>
      </c>
      <c r="G116" s="162" t="s">
        <v>89</v>
      </c>
      <c r="H116" s="162" t="s">
        <v>89</v>
      </c>
      <c r="I116" s="162" t="s">
        <v>89</v>
      </c>
      <c r="J116" s="162" t="s">
        <v>89</v>
      </c>
      <c r="K116" s="162" t="s">
        <v>63</v>
      </c>
      <c r="L116" s="162" t="s">
        <v>89</v>
      </c>
      <c r="M116" s="162" t="s">
        <v>63</v>
      </c>
      <c r="N116" s="162" t="s">
        <v>63</v>
      </c>
      <c r="O116" s="162" t="s">
        <v>89</v>
      </c>
      <c r="P116" s="162" t="s">
        <v>88</v>
      </c>
      <c r="Q116" s="162" t="s">
        <v>63</v>
      </c>
      <c r="R116" s="162" t="s">
        <v>89</v>
      </c>
      <c r="S116" s="162" t="s">
        <v>88</v>
      </c>
      <c r="T116" s="162" t="s">
        <v>89</v>
      </c>
      <c r="U116" s="162" t="s">
        <v>89</v>
      </c>
      <c r="V116" s="163" t="s">
        <v>89</v>
      </c>
      <c r="W116" s="162" t="s">
        <v>89</v>
      </c>
      <c r="X116" s="162" t="s">
        <v>89</v>
      </c>
      <c r="Y116" s="162" t="s">
        <v>89</v>
      </c>
      <c r="Z116" s="162" t="s">
        <v>89</v>
      </c>
      <c r="AA116" s="162" t="s">
        <v>89</v>
      </c>
      <c r="AB116" s="162" t="s">
        <v>89</v>
      </c>
      <c r="AC116" s="162" t="s">
        <v>89</v>
      </c>
      <c r="AD116" s="162" t="s">
        <v>63</v>
      </c>
      <c r="AE116" s="162" t="s">
        <v>89</v>
      </c>
      <c r="AF116" s="162" t="s">
        <v>63</v>
      </c>
      <c r="AG116" s="162" t="s">
        <v>63</v>
      </c>
      <c r="AH116" s="162" t="s">
        <v>63</v>
      </c>
    </row>
    <row r="117" spans="2:34" x14ac:dyDescent="0.35">
      <c r="B117" s="217"/>
      <c r="C117" s="170" t="s">
        <v>125</v>
      </c>
      <c r="D117" s="162" t="s">
        <v>88</v>
      </c>
      <c r="E117" s="162" t="s">
        <v>89</v>
      </c>
      <c r="F117" s="162" t="s">
        <v>63</v>
      </c>
      <c r="G117" s="162" t="s">
        <v>89</v>
      </c>
      <c r="H117" s="162" t="s">
        <v>89</v>
      </c>
      <c r="I117" s="162" t="s">
        <v>89</v>
      </c>
      <c r="J117" s="162" t="s">
        <v>89</v>
      </c>
      <c r="K117" s="162" t="s">
        <v>89</v>
      </c>
      <c r="L117" s="162" t="s">
        <v>89</v>
      </c>
      <c r="M117" s="162" t="s">
        <v>63</v>
      </c>
      <c r="N117" s="162" t="s">
        <v>63</v>
      </c>
      <c r="O117" s="162" t="s">
        <v>89</v>
      </c>
      <c r="P117" s="162" t="s">
        <v>88</v>
      </c>
      <c r="Q117" s="162" t="s">
        <v>63</v>
      </c>
      <c r="R117" s="162" t="s">
        <v>89</v>
      </c>
      <c r="S117" s="162" t="s">
        <v>88</v>
      </c>
      <c r="T117" s="162" t="s">
        <v>89</v>
      </c>
      <c r="U117" s="162" t="s">
        <v>89</v>
      </c>
      <c r="V117" s="163" t="s">
        <v>89</v>
      </c>
      <c r="W117" s="162" t="s">
        <v>89</v>
      </c>
      <c r="X117" s="162" t="s">
        <v>89</v>
      </c>
      <c r="Y117" s="162" t="s">
        <v>89</v>
      </c>
      <c r="Z117" s="162" t="s">
        <v>89</v>
      </c>
      <c r="AA117" s="162" t="s">
        <v>89</v>
      </c>
      <c r="AB117" s="162" t="s">
        <v>89</v>
      </c>
      <c r="AC117" s="162" t="s">
        <v>89</v>
      </c>
      <c r="AD117" s="162" t="s">
        <v>88</v>
      </c>
      <c r="AE117" s="162" t="s">
        <v>89</v>
      </c>
      <c r="AF117" s="162" t="s">
        <v>63</v>
      </c>
      <c r="AG117" s="162" t="s">
        <v>63</v>
      </c>
      <c r="AH117" s="162" t="s">
        <v>63</v>
      </c>
    </row>
    <row r="118" spans="2:34" x14ac:dyDescent="0.35">
      <c r="B118" s="217"/>
      <c r="C118" s="170" t="s">
        <v>126</v>
      </c>
      <c r="D118" s="162" t="s">
        <v>88</v>
      </c>
      <c r="E118" s="162" t="s">
        <v>89</v>
      </c>
      <c r="F118" s="162" t="s">
        <v>63</v>
      </c>
      <c r="G118" s="162" t="s">
        <v>89</v>
      </c>
      <c r="H118" s="162" t="s">
        <v>89</v>
      </c>
      <c r="I118" s="162" t="s">
        <v>89</v>
      </c>
      <c r="J118" s="162" t="s">
        <v>89</v>
      </c>
      <c r="K118" s="162" t="s">
        <v>63</v>
      </c>
      <c r="L118" s="162" t="s">
        <v>89</v>
      </c>
      <c r="M118" s="162" t="s">
        <v>63</v>
      </c>
      <c r="N118" s="162" t="s">
        <v>63</v>
      </c>
      <c r="O118" s="162" t="s">
        <v>89</v>
      </c>
      <c r="P118" s="162" t="s">
        <v>88</v>
      </c>
      <c r="Q118" s="162" t="s">
        <v>63</v>
      </c>
      <c r="R118" s="162" t="s">
        <v>89</v>
      </c>
      <c r="S118" s="162" t="s">
        <v>88</v>
      </c>
      <c r="T118" s="162" t="s">
        <v>89</v>
      </c>
      <c r="U118" s="162" t="s">
        <v>89</v>
      </c>
      <c r="V118" s="163" t="s">
        <v>89</v>
      </c>
      <c r="W118" s="162" t="s">
        <v>89</v>
      </c>
      <c r="X118" s="162" t="s">
        <v>89</v>
      </c>
      <c r="Y118" s="162" t="s">
        <v>89</v>
      </c>
      <c r="Z118" s="162" t="s">
        <v>89</v>
      </c>
      <c r="AA118" s="162" t="s">
        <v>89</v>
      </c>
      <c r="AB118" s="162" t="s">
        <v>89</v>
      </c>
      <c r="AC118" s="162" t="s">
        <v>89</v>
      </c>
      <c r="AD118" s="162" t="s">
        <v>63</v>
      </c>
      <c r="AE118" s="162" t="s">
        <v>89</v>
      </c>
      <c r="AF118" s="162" t="s">
        <v>63</v>
      </c>
      <c r="AG118" s="162" t="s">
        <v>63</v>
      </c>
      <c r="AH118" s="162" t="s">
        <v>63</v>
      </c>
    </row>
    <row r="119" spans="2:34" x14ac:dyDescent="0.35">
      <c r="B119" s="217"/>
      <c r="C119" s="170" t="s">
        <v>127</v>
      </c>
      <c r="D119" s="162" t="s">
        <v>63</v>
      </c>
      <c r="E119" s="162" t="s">
        <v>89</v>
      </c>
      <c r="F119" s="162" t="s">
        <v>89</v>
      </c>
      <c r="G119" s="162" t="s">
        <v>89</v>
      </c>
      <c r="H119" s="162" t="s">
        <v>89</v>
      </c>
      <c r="I119" s="162" t="s">
        <v>63</v>
      </c>
      <c r="J119" s="162" t="s">
        <v>89</v>
      </c>
      <c r="K119" s="162" t="s">
        <v>63</v>
      </c>
      <c r="L119" s="162" t="s">
        <v>89</v>
      </c>
      <c r="M119" s="162" t="s">
        <v>63</v>
      </c>
      <c r="N119" s="162" t="s">
        <v>63</v>
      </c>
      <c r="O119" s="162" t="s">
        <v>89</v>
      </c>
      <c r="P119" s="162" t="s">
        <v>88</v>
      </c>
      <c r="Q119" s="162" t="s">
        <v>63</v>
      </c>
      <c r="R119" s="162" t="s">
        <v>89</v>
      </c>
      <c r="S119" s="162" t="s">
        <v>88</v>
      </c>
      <c r="T119" s="162" t="s">
        <v>89</v>
      </c>
      <c r="U119" s="162" t="s">
        <v>89</v>
      </c>
      <c r="V119" s="163" t="s">
        <v>89</v>
      </c>
      <c r="W119" s="162" t="s">
        <v>89</v>
      </c>
      <c r="X119" s="162" t="s">
        <v>89</v>
      </c>
      <c r="Y119" s="162" t="s">
        <v>89</v>
      </c>
      <c r="Z119" s="162" t="s">
        <v>89</v>
      </c>
      <c r="AA119" s="162" t="s">
        <v>89</v>
      </c>
      <c r="AB119" s="162" t="s">
        <v>89</v>
      </c>
      <c r="AC119" s="162" t="s">
        <v>89</v>
      </c>
      <c r="AD119" s="162" t="s">
        <v>89</v>
      </c>
      <c r="AE119" s="162" t="s">
        <v>89</v>
      </c>
      <c r="AF119" s="162" t="s">
        <v>89</v>
      </c>
      <c r="AG119" s="162" t="s">
        <v>89</v>
      </c>
      <c r="AH119" s="162" t="s">
        <v>63</v>
      </c>
    </row>
    <row r="120" spans="2:34" x14ac:dyDescent="0.35">
      <c r="B120" s="217"/>
      <c r="C120" s="170" t="s">
        <v>128</v>
      </c>
      <c r="D120" s="162" t="s">
        <v>89</v>
      </c>
      <c r="E120" s="162" t="s">
        <v>89</v>
      </c>
      <c r="F120" s="162" t="s">
        <v>89</v>
      </c>
      <c r="G120" s="162" t="s">
        <v>89</v>
      </c>
      <c r="H120" s="162" t="s">
        <v>89</v>
      </c>
      <c r="I120" s="162" t="s">
        <v>88</v>
      </c>
      <c r="J120" s="162" t="s">
        <v>63</v>
      </c>
      <c r="K120" s="162" t="s">
        <v>63</v>
      </c>
      <c r="L120" s="162" t="s">
        <v>89</v>
      </c>
      <c r="M120" s="162" t="s">
        <v>89</v>
      </c>
      <c r="N120" s="162" t="s">
        <v>63</v>
      </c>
      <c r="O120" s="162" t="s">
        <v>89</v>
      </c>
      <c r="P120" s="162" t="s">
        <v>88</v>
      </c>
      <c r="Q120" s="162" t="s">
        <v>63</v>
      </c>
      <c r="R120" s="162" t="s">
        <v>89</v>
      </c>
      <c r="S120" s="162" t="s">
        <v>88</v>
      </c>
      <c r="T120" s="162" t="s">
        <v>89</v>
      </c>
      <c r="U120" s="162" t="s">
        <v>89</v>
      </c>
      <c r="V120" s="163" t="s">
        <v>89</v>
      </c>
      <c r="W120" s="162" t="s">
        <v>89</v>
      </c>
      <c r="X120" s="162" t="s">
        <v>89</v>
      </c>
      <c r="Y120" s="162" t="s">
        <v>89</v>
      </c>
      <c r="Z120" s="162" t="s">
        <v>89</v>
      </c>
      <c r="AA120" s="162" t="s">
        <v>89</v>
      </c>
      <c r="AB120" s="162" t="s">
        <v>89</v>
      </c>
      <c r="AC120" s="162" t="s">
        <v>89</v>
      </c>
      <c r="AD120" s="162" t="s">
        <v>89</v>
      </c>
      <c r="AE120" s="162" t="s">
        <v>89</v>
      </c>
      <c r="AF120" s="162" t="s">
        <v>89</v>
      </c>
      <c r="AG120" s="162" t="s">
        <v>89</v>
      </c>
      <c r="AH120" s="162" t="s">
        <v>89</v>
      </c>
    </row>
    <row r="121" spans="2:34" x14ac:dyDescent="0.35">
      <c r="B121" s="217"/>
      <c r="C121" s="170" t="s">
        <v>129</v>
      </c>
      <c r="D121" s="162" t="s">
        <v>89</v>
      </c>
      <c r="E121" s="162" t="s">
        <v>89</v>
      </c>
      <c r="F121" s="162" t="s">
        <v>89</v>
      </c>
      <c r="G121" s="162" t="s">
        <v>89</v>
      </c>
      <c r="H121" s="162" t="s">
        <v>89</v>
      </c>
      <c r="I121" s="162" t="s">
        <v>88</v>
      </c>
      <c r="J121" s="162" t="s">
        <v>63</v>
      </c>
      <c r="K121" s="162" t="s">
        <v>63</v>
      </c>
      <c r="L121" s="162" t="s">
        <v>89</v>
      </c>
      <c r="M121" s="162" t="s">
        <v>89</v>
      </c>
      <c r="N121" s="162" t="s">
        <v>63</v>
      </c>
      <c r="O121" s="162" t="s">
        <v>89</v>
      </c>
      <c r="P121" s="162" t="s">
        <v>88</v>
      </c>
      <c r="Q121" s="162" t="s">
        <v>63</v>
      </c>
      <c r="R121" s="162" t="s">
        <v>89</v>
      </c>
      <c r="S121" s="162" t="s">
        <v>88</v>
      </c>
      <c r="T121" s="162" t="s">
        <v>89</v>
      </c>
      <c r="U121" s="162" t="s">
        <v>89</v>
      </c>
      <c r="V121" s="163" t="s">
        <v>89</v>
      </c>
      <c r="W121" s="162" t="s">
        <v>89</v>
      </c>
      <c r="X121" s="162" t="s">
        <v>89</v>
      </c>
      <c r="Y121" s="162" t="s">
        <v>89</v>
      </c>
      <c r="Z121" s="162" t="s">
        <v>89</v>
      </c>
      <c r="AA121" s="162" t="s">
        <v>89</v>
      </c>
      <c r="AB121" s="162" t="s">
        <v>89</v>
      </c>
      <c r="AC121" s="162" t="s">
        <v>89</v>
      </c>
      <c r="AD121" s="162" t="s">
        <v>89</v>
      </c>
      <c r="AE121" s="162" t="s">
        <v>89</v>
      </c>
      <c r="AF121" s="162" t="s">
        <v>89</v>
      </c>
      <c r="AG121" s="162" t="s">
        <v>89</v>
      </c>
      <c r="AH121" s="162" t="s">
        <v>89</v>
      </c>
    </row>
    <row r="122" spans="2:34" x14ac:dyDescent="0.35">
      <c r="B122" s="217"/>
      <c r="C122" s="170" t="s">
        <v>130</v>
      </c>
      <c r="D122" s="162" t="s">
        <v>89</v>
      </c>
      <c r="E122" s="162" t="s">
        <v>89</v>
      </c>
      <c r="F122" s="162" t="s">
        <v>89</v>
      </c>
      <c r="G122" s="162" t="s">
        <v>89</v>
      </c>
      <c r="H122" s="162" t="s">
        <v>89</v>
      </c>
      <c r="I122" s="162" t="s">
        <v>88</v>
      </c>
      <c r="J122" s="162" t="s">
        <v>89</v>
      </c>
      <c r="K122" s="162" t="s">
        <v>63</v>
      </c>
      <c r="L122" s="162" t="s">
        <v>89</v>
      </c>
      <c r="M122" s="162" t="s">
        <v>89</v>
      </c>
      <c r="N122" s="162" t="s">
        <v>89</v>
      </c>
      <c r="O122" s="162" t="s">
        <v>89</v>
      </c>
      <c r="P122" s="162" t="s">
        <v>88</v>
      </c>
      <c r="Q122" s="162" t="s">
        <v>89</v>
      </c>
      <c r="R122" s="162" t="s">
        <v>89</v>
      </c>
      <c r="S122" s="162" t="s">
        <v>88</v>
      </c>
      <c r="T122" s="162" t="s">
        <v>89</v>
      </c>
      <c r="U122" s="162" t="s">
        <v>89</v>
      </c>
      <c r="V122" s="163" t="s">
        <v>89</v>
      </c>
      <c r="W122" s="162" t="s">
        <v>89</v>
      </c>
      <c r="X122" s="162" t="s">
        <v>89</v>
      </c>
      <c r="Y122" s="162" t="s">
        <v>89</v>
      </c>
      <c r="Z122" s="162" t="s">
        <v>89</v>
      </c>
      <c r="AA122" s="162" t="s">
        <v>89</v>
      </c>
      <c r="AB122" s="162" t="s">
        <v>89</v>
      </c>
      <c r="AC122" s="162" t="s">
        <v>89</v>
      </c>
      <c r="AD122" s="162" t="s">
        <v>89</v>
      </c>
      <c r="AE122" s="162" t="s">
        <v>89</v>
      </c>
      <c r="AF122" s="162" t="s">
        <v>89</v>
      </c>
      <c r="AG122" s="162" t="s">
        <v>89</v>
      </c>
      <c r="AH122" s="162" t="s">
        <v>89</v>
      </c>
    </row>
    <row r="123" spans="2:34" x14ac:dyDescent="0.35">
      <c r="B123" s="217"/>
      <c r="C123" s="170" t="s">
        <v>132</v>
      </c>
      <c r="D123" s="162" t="s">
        <v>89</v>
      </c>
      <c r="E123" s="162" t="s">
        <v>89</v>
      </c>
      <c r="F123" s="162" t="s">
        <v>89</v>
      </c>
      <c r="G123" s="162" t="s">
        <v>89</v>
      </c>
      <c r="H123" s="162" t="s">
        <v>89</v>
      </c>
      <c r="I123" s="162" t="s">
        <v>88</v>
      </c>
      <c r="J123" s="162" t="s">
        <v>89</v>
      </c>
      <c r="K123" s="162" t="s">
        <v>63</v>
      </c>
      <c r="L123" s="162" t="s">
        <v>89</v>
      </c>
      <c r="M123" s="162" t="s">
        <v>89</v>
      </c>
      <c r="N123" s="162" t="s">
        <v>89</v>
      </c>
      <c r="O123" s="162" t="s">
        <v>89</v>
      </c>
      <c r="P123" s="162" t="s">
        <v>63</v>
      </c>
      <c r="Q123" s="162" t="s">
        <v>89</v>
      </c>
      <c r="R123" s="162" t="s">
        <v>89</v>
      </c>
      <c r="S123" s="162" t="s">
        <v>63</v>
      </c>
      <c r="T123" s="162" t="s">
        <v>89</v>
      </c>
      <c r="U123" s="162" t="s">
        <v>89</v>
      </c>
      <c r="V123" s="163" t="s">
        <v>89</v>
      </c>
      <c r="W123" s="162" t="s">
        <v>89</v>
      </c>
      <c r="X123" s="162" t="s">
        <v>89</v>
      </c>
      <c r="Y123" s="162" t="s">
        <v>89</v>
      </c>
      <c r="Z123" s="162" t="s">
        <v>89</v>
      </c>
      <c r="AA123" s="162" t="s">
        <v>89</v>
      </c>
      <c r="AB123" s="162" t="s">
        <v>89</v>
      </c>
      <c r="AC123" s="162" t="s">
        <v>89</v>
      </c>
      <c r="AD123" s="162" t="s">
        <v>89</v>
      </c>
      <c r="AE123" s="162" t="s">
        <v>89</v>
      </c>
      <c r="AF123" s="162" t="s">
        <v>89</v>
      </c>
      <c r="AG123" s="162" t="s">
        <v>89</v>
      </c>
      <c r="AH123" s="162" t="s">
        <v>89</v>
      </c>
    </row>
    <row r="124" spans="2:34" x14ac:dyDescent="0.35">
      <c r="B124" s="217"/>
      <c r="C124" s="170" t="s">
        <v>131</v>
      </c>
      <c r="D124" s="162" t="s">
        <v>89</v>
      </c>
      <c r="E124" s="162" t="s">
        <v>89</v>
      </c>
      <c r="F124" s="162" t="s">
        <v>89</v>
      </c>
      <c r="G124" s="162" t="s">
        <v>89</v>
      </c>
      <c r="H124" s="162" t="s">
        <v>89</v>
      </c>
      <c r="I124" s="162" t="s">
        <v>88</v>
      </c>
      <c r="J124" s="162" t="s">
        <v>89</v>
      </c>
      <c r="K124" s="162" t="s">
        <v>63</v>
      </c>
      <c r="L124" s="162" t="s">
        <v>89</v>
      </c>
      <c r="M124" s="162" t="s">
        <v>89</v>
      </c>
      <c r="N124" s="162" t="s">
        <v>89</v>
      </c>
      <c r="O124" s="162" t="s">
        <v>89</v>
      </c>
      <c r="P124" s="162" t="s">
        <v>63</v>
      </c>
      <c r="Q124" s="162" t="s">
        <v>89</v>
      </c>
      <c r="R124" s="162" t="s">
        <v>89</v>
      </c>
      <c r="S124" s="162" t="s">
        <v>63</v>
      </c>
      <c r="T124" s="162" t="s">
        <v>89</v>
      </c>
      <c r="U124" s="162" t="s">
        <v>89</v>
      </c>
      <c r="V124" s="163" t="s">
        <v>89</v>
      </c>
      <c r="W124" s="162" t="s">
        <v>89</v>
      </c>
      <c r="X124" s="162" t="s">
        <v>89</v>
      </c>
      <c r="Y124" s="162" t="s">
        <v>89</v>
      </c>
      <c r="Z124" s="162" t="s">
        <v>89</v>
      </c>
      <c r="AA124" s="162" t="s">
        <v>89</v>
      </c>
      <c r="AB124" s="162" t="s">
        <v>89</v>
      </c>
      <c r="AC124" s="162" t="s">
        <v>89</v>
      </c>
      <c r="AD124" s="162" t="s">
        <v>89</v>
      </c>
      <c r="AE124" s="162" t="s">
        <v>89</v>
      </c>
      <c r="AF124" s="162" t="s">
        <v>89</v>
      </c>
      <c r="AG124" s="162" t="s">
        <v>89</v>
      </c>
      <c r="AH124" s="162" t="s">
        <v>89</v>
      </c>
    </row>
    <row r="125" spans="2:34" ht="8.65" customHeight="1" x14ac:dyDescent="0.35">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c r="AB125" s="164"/>
      <c r="AC125" s="164"/>
      <c r="AD125" s="164"/>
      <c r="AE125" s="164"/>
      <c r="AF125" s="164"/>
      <c r="AG125" s="164"/>
      <c r="AH125" s="164"/>
    </row>
    <row r="126" spans="2:34" x14ac:dyDescent="0.35">
      <c r="B126" s="217" t="s">
        <v>76</v>
      </c>
      <c r="C126" s="171" t="s">
        <v>109</v>
      </c>
      <c r="D126" s="162" t="s">
        <v>63</v>
      </c>
      <c r="E126" s="162" t="s">
        <v>89</v>
      </c>
      <c r="F126" s="162" t="s">
        <v>89</v>
      </c>
      <c r="G126" s="162" t="s">
        <v>89</v>
      </c>
      <c r="H126" s="162" t="s">
        <v>89</v>
      </c>
      <c r="I126" s="162" t="s">
        <v>89</v>
      </c>
      <c r="J126" s="162" t="s">
        <v>63</v>
      </c>
      <c r="K126" s="162" t="s">
        <v>89</v>
      </c>
      <c r="L126" s="162" t="s">
        <v>89</v>
      </c>
      <c r="M126" s="162" t="s">
        <v>89</v>
      </c>
      <c r="N126" s="162" t="s">
        <v>89</v>
      </c>
      <c r="O126" s="162" t="s">
        <v>89</v>
      </c>
      <c r="P126" s="162" t="s">
        <v>88</v>
      </c>
      <c r="Q126" s="162" t="s">
        <v>89</v>
      </c>
      <c r="R126" s="162" t="s">
        <v>89</v>
      </c>
      <c r="S126" s="162" t="s">
        <v>88</v>
      </c>
      <c r="T126" s="162" t="s">
        <v>89</v>
      </c>
      <c r="U126" s="162" t="s">
        <v>89</v>
      </c>
      <c r="V126" s="163" t="s">
        <v>89</v>
      </c>
      <c r="W126" s="162" t="s">
        <v>89</v>
      </c>
      <c r="X126" s="162" t="s">
        <v>89</v>
      </c>
      <c r="Y126" s="162" t="s">
        <v>89</v>
      </c>
      <c r="Z126" s="162" t="s">
        <v>63</v>
      </c>
      <c r="AA126" s="162" t="s">
        <v>89</v>
      </c>
      <c r="AB126" s="162" t="s">
        <v>89</v>
      </c>
      <c r="AC126" s="162" t="s">
        <v>63</v>
      </c>
      <c r="AD126" s="162" t="s">
        <v>89</v>
      </c>
      <c r="AE126" s="162" t="s">
        <v>89</v>
      </c>
      <c r="AF126" s="162" t="s">
        <v>89</v>
      </c>
      <c r="AG126" s="162" t="s">
        <v>89</v>
      </c>
      <c r="AH126" s="162" t="s">
        <v>89</v>
      </c>
    </row>
    <row r="127" spans="2:34" x14ac:dyDescent="0.35">
      <c r="B127" s="217"/>
      <c r="C127" s="171" t="s">
        <v>110</v>
      </c>
      <c r="D127" s="162" t="s">
        <v>89</v>
      </c>
      <c r="E127" s="162" t="s">
        <v>89</v>
      </c>
      <c r="F127" s="162" t="s">
        <v>89</v>
      </c>
      <c r="G127" s="162" t="s">
        <v>89</v>
      </c>
      <c r="H127" s="162" t="s">
        <v>89</v>
      </c>
      <c r="I127" s="162" t="s">
        <v>89</v>
      </c>
      <c r="J127" s="162" t="s">
        <v>89</v>
      </c>
      <c r="K127" s="162" t="s">
        <v>89</v>
      </c>
      <c r="L127" s="162" t="s">
        <v>89</v>
      </c>
      <c r="M127" s="162" t="s">
        <v>89</v>
      </c>
      <c r="N127" s="162" t="s">
        <v>89</v>
      </c>
      <c r="O127" s="162" t="s">
        <v>89</v>
      </c>
      <c r="P127" s="162" t="s">
        <v>88</v>
      </c>
      <c r="Q127" s="162" t="s">
        <v>89</v>
      </c>
      <c r="R127" s="162" t="s">
        <v>89</v>
      </c>
      <c r="S127" s="162" t="s">
        <v>88</v>
      </c>
      <c r="T127" s="162" t="s">
        <v>89</v>
      </c>
      <c r="U127" s="162" t="s">
        <v>89</v>
      </c>
      <c r="V127" s="163" t="s">
        <v>89</v>
      </c>
      <c r="W127" s="162" t="s">
        <v>89</v>
      </c>
      <c r="X127" s="162" t="s">
        <v>89</v>
      </c>
      <c r="Y127" s="162" t="s">
        <v>89</v>
      </c>
      <c r="Z127" s="162" t="s">
        <v>63</v>
      </c>
      <c r="AA127" s="162" t="s">
        <v>89</v>
      </c>
      <c r="AB127" s="162" t="s">
        <v>89</v>
      </c>
      <c r="AC127" s="162" t="s">
        <v>89</v>
      </c>
      <c r="AD127" s="162" t="s">
        <v>89</v>
      </c>
      <c r="AE127" s="162" t="s">
        <v>89</v>
      </c>
      <c r="AF127" s="162" t="s">
        <v>89</v>
      </c>
      <c r="AG127" s="162" t="s">
        <v>89</v>
      </c>
      <c r="AH127" s="162" t="s">
        <v>89</v>
      </c>
    </row>
    <row r="128" spans="2:34" x14ac:dyDescent="0.35">
      <c r="B128" s="217"/>
      <c r="C128" s="171" t="s">
        <v>111</v>
      </c>
      <c r="D128" s="162" t="s">
        <v>89</v>
      </c>
      <c r="E128" s="162" t="s">
        <v>89</v>
      </c>
      <c r="F128" s="162" t="s">
        <v>89</v>
      </c>
      <c r="G128" s="162" t="s">
        <v>89</v>
      </c>
      <c r="H128" s="162" t="s">
        <v>89</v>
      </c>
      <c r="I128" s="162" t="s">
        <v>89</v>
      </c>
      <c r="J128" s="162" t="s">
        <v>89</v>
      </c>
      <c r="K128" s="162" t="s">
        <v>89</v>
      </c>
      <c r="L128" s="162" t="s">
        <v>89</v>
      </c>
      <c r="M128" s="162" t="s">
        <v>89</v>
      </c>
      <c r="N128" s="162" t="s">
        <v>89</v>
      </c>
      <c r="O128" s="162" t="s">
        <v>89</v>
      </c>
      <c r="P128" s="162" t="s">
        <v>88</v>
      </c>
      <c r="Q128" s="162" t="s">
        <v>89</v>
      </c>
      <c r="R128" s="162" t="s">
        <v>89</v>
      </c>
      <c r="S128" s="162" t="s">
        <v>88</v>
      </c>
      <c r="T128" s="162" t="s">
        <v>89</v>
      </c>
      <c r="U128" s="162" t="s">
        <v>89</v>
      </c>
      <c r="V128" s="163" t="s">
        <v>89</v>
      </c>
      <c r="W128" s="162" t="s">
        <v>89</v>
      </c>
      <c r="X128" s="162" t="s">
        <v>89</v>
      </c>
      <c r="Y128" s="162" t="s">
        <v>63</v>
      </c>
      <c r="Z128" s="162" t="s">
        <v>63</v>
      </c>
      <c r="AA128" s="162" t="s">
        <v>89</v>
      </c>
      <c r="AB128" s="162" t="s">
        <v>89</v>
      </c>
      <c r="AC128" s="162" t="s">
        <v>89</v>
      </c>
      <c r="AD128" s="162" t="s">
        <v>89</v>
      </c>
      <c r="AE128" s="162" t="s">
        <v>89</v>
      </c>
      <c r="AF128" s="162" t="s">
        <v>89</v>
      </c>
      <c r="AG128" s="162" t="s">
        <v>89</v>
      </c>
      <c r="AH128" s="162" t="s">
        <v>89</v>
      </c>
    </row>
    <row r="129" spans="2:34" x14ac:dyDescent="0.35">
      <c r="B129" s="217"/>
      <c r="C129" s="171" t="s">
        <v>112</v>
      </c>
      <c r="D129" s="162" t="s">
        <v>89</v>
      </c>
      <c r="E129" s="162" t="s">
        <v>89</v>
      </c>
      <c r="F129" s="162" t="s">
        <v>89</v>
      </c>
      <c r="G129" s="162" t="s">
        <v>89</v>
      </c>
      <c r="H129" s="162" t="s">
        <v>89</v>
      </c>
      <c r="I129" s="162" t="s">
        <v>89</v>
      </c>
      <c r="J129" s="162" t="s">
        <v>89</v>
      </c>
      <c r="K129" s="162" t="s">
        <v>89</v>
      </c>
      <c r="L129" s="162" t="s">
        <v>89</v>
      </c>
      <c r="M129" s="162" t="s">
        <v>89</v>
      </c>
      <c r="N129" s="162" t="s">
        <v>89</v>
      </c>
      <c r="O129" s="162" t="s">
        <v>89</v>
      </c>
      <c r="P129" s="162" t="s">
        <v>88</v>
      </c>
      <c r="Q129" s="162" t="s">
        <v>89</v>
      </c>
      <c r="R129" s="162" t="s">
        <v>89</v>
      </c>
      <c r="S129" s="162" t="s">
        <v>88</v>
      </c>
      <c r="T129" s="162" t="s">
        <v>89</v>
      </c>
      <c r="U129" s="162" t="s">
        <v>89</v>
      </c>
      <c r="V129" s="163" t="s">
        <v>89</v>
      </c>
      <c r="W129" s="162" t="s">
        <v>89</v>
      </c>
      <c r="X129" s="162" t="s">
        <v>89</v>
      </c>
      <c r="Y129" s="162" t="s">
        <v>63</v>
      </c>
      <c r="Z129" s="162" t="s">
        <v>63</v>
      </c>
      <c r="AA129" s="162" t="s">
        <v>89</v>
      </c>
      <c r="AB129" s="162" t="s">
        <v>89</v>
      </c>
      <c r="AC129" s="162" t="s">
        <v>89</v>
      </c>
      <c r="AD129" s="162" t="s">
        <v>89</v>
      </c>
      <c r="AE129" s="162" t="s">
        <v>89</v>
      </c>
      <c r="AF129" s="162" t="s">
        <v>89</v>
      </c>
      <c r="AG129" s="162" t="s">
        <v>89</v>
      </c>
      <c r="AH129" s="162" t="s">
        <v>89</v>
      </c>
    </row>
    <row r="130" spans="2:34" x14ac:dyDescent="0.35">
      <c r="B130" s="217"/>
      <c r="C130" s="171" t="s">
        <v>113</v>
      </c>
      <c r="D130" s="162" t="s">
        <v>89</v>
      </c>
      <c r="E130" s="162" t="s">
        <v>63</v>
      </c>
      <c r="F130" s="162" t="s">
        <v>89</v>
      </c>
      <c r="G130" s="162" t="s">
        <v>89</v>
      </c>
      <c r="H130" s="162" t="s">
        <v>89</v>
      </c>
      <c r="I130" s="162" t="s">
        <v>89</v>
      </c>
      <c r="J130" s="162" t="s">
        <v>89</v>
      </c>
      <c r="K130" s="162" t="s">
        <v>89</v>
      </c>
      <c r="L130" s="162" t="s">
        <v>63</v>
      </c>
      <c r="M130" s="162" t="s">
        <v>89</v>
      </c>
      <c r="N130" s="162" t="s">
        <v>89</v>
      </c>
      <c r="O130" s="162" t="s">
        <v>89</v>
      </c>
      <c r="P130" s="162" t="s">
        <v>63</v>
      </c>
      <c r="Q130" s="162" t="s">
        <v>89</v>
      </c>
      <c r="R130" s="162" t="s">
        <v>89</v>
      </c>
      <c r="S130" s="162" t="s">
        <v>63</v>
      </c>
      <c r="T130" s="162" t="s">
        <v>89</v>
      </c>
      <c r="U130" s="162" t="s">
        <v>89</v>
      </c>
      <c r="V130" s="163" t="s">
        <v>89</v>
      </c>
      <c r="W130" s="162" t="s">
        <v>89</v>
      </c>
      <c r="X130" s="162" t="s">
        <v>89</v>
      </c>
      <c r="Y130" s="162" t="s">
        <v>63</v>
      </c>
      <c r="Z130" s="162" t="s">
        <v>63</v>
      </c>
      <c r="AA130" s="162" t="s">
        <v>89</v>
      </c>
      <c r="AB130" s="162" t="s">
        <v>89</v>
      </c>
      <c r="AC130" s="162" t="s">
        <v>89</v>
      </c>
      <c r="AD130" s="162" t="s">
        <v>89</v>
      </c>
      <c r="AE130" s="162" t="s">
        <v>89</v>
      </c>
      <c r="AF130" s="162" t="s">
        <v>89</v>
      </c>
      <c r="AG130" s="162" t="s">
        <v>89</v>
      </c>
      <c r="AH130" s="162" t="s">
        <v>89</v>
      </c>
    </row>
    <row r="131" spans="2:34" x14ac:dyDescent="0.35">
      <c r="B131" s="217"/>
      <c r="C131" s="171" t="s">
        <v>114</v>
      </c>
      <c r="D131" s="162" t="s">
        <v>89</v>
      </c>
      <c r="E131" s="162" t="s">
        <v>63</v>
      </c>
      <c r="F131" s="162" t="s">
        <v>89</v>
      </c>
      <c r="G131" s="162" t="s">
        <v>89</v>
      </c>
      <c r="H131" s="162" t="s">
        <v>89</v>
      </c>
      <c r="I131" s="162" t="s">
        <v>89</v>
      </c>
      <c r="J131" s="162" t="s">
        <v>89</v>
      </c>
      <c r="K131" s="162" t="s">
        <v>89</v>
      </c>
      <c r="L131" s="162" t="s">
        <v>63</v>
      </c>
      <c r="M131" s="162" t="s">
        <v>89</v>
      </c>
      <c r="N131" s="162" t="s">
        <v>89</v>
      </c>
      <c r="O131" s="162" t="s">
        <v>89</v>
      </c>
      <c r="P131" s="162" t="s">
        <v>63</v>
      </c>
      <c r="Q131" s="162" t="s">
        <v>89</v>
      </c>
      <c r="R131" s="162" t="s">
        <v>89</v>
      </c>
      <c r="S131" s="162" t="s">
        <v>63</v>
      </c>
      <c r="T131" s="162" t="s">
        <v>89</v>
      </c>
      <c r="U131" s="162" t="s">
        <v>89</v>
      </c>
      <c r="V131" s="163" t="s">
        <v>89</v>
      </c>
      <c r="W131" s="162" t="s">
        <v>89</v>
      </c>
      <c r="X131" s="162" t="s">
        <v>89</v>
      </c>
      <c r="Y131" s="162" t="s">
        <v>63</v>
      </c>
      <c r="Z131" s="162" t="s">
        <v>63</v>
      </c>
      <c r="AA131" s="162" t="s">
        <v>89</v>
      </c>
      <c r="AB131" s="162" t="s">
        <v>89</v>
      </c>
      <c r="AC131" s="162" t="s">
        <v>89</v>
      </c>
      <c r="AD131" s="162" t="s">
        <v>89</v>
      </c>
      <c r="AE131" s="162" t="s">
        <v>89</v>
      </c>
      <c r="AF131" s="162" t="s">
        <v>89</v>
      </c>
      <c r="AG131" s="162" t="s">
        <v>89</v>
      </c>
      <c r="AH131" s="162" t="s">
        <v>89</v>
      </c>
    </row>
    <row r="132" spans="2:34" ht="8.65" customHeight="1" x14ac:dyDescent="0.35">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164"/>
      <c r="AE132" s="164"/>
      <c r="AF132" s="164"/>
      <c r="AG132" s="164"/>
      <c r="AH132" s="164"/>
    </row>
    <row r="133" spans="2:34" x14ac:dyDescent="0.35">
      <c r="B133" s="217" t="s">
        <v>81</v>
      </c>
      <c r="C133" s="170" t="s">
        <v>193</v>
      </c>
      <c r="D133" s="166" t="s">
        <v>63</v>
      </c>
      <c r="E133" s="166" t="s">
        <v>63</v>
      </c>
      <c r="F133" s="167" t="s">
        <v>89</v>
      </c>
      <c r="G133" s="167" t="s">
        <v>89</v>
      </c>
      <c r="H133" s="167" t="s">
        <v>89</v>
      </c>
      <c r="I133" s="167" t="s">
        <v>89</v>
      </c>
      <c r="J133" s="167" t="s">
        <v>89</v>
      </c>
      <c r="K133" s="167" t="s">
        <v>89</v>
      </c>
      <c r="L133" s="166" t="s">
        <v>63</v>
      </c>
      <c r="M133" s="166" t="s">
        <v>88</v>
      </c>
      <c r="N133" s="167" t="s">
        <v>89</v>
      </c>
      <c r="O133" s="167" t="s">
        <v>89</v>
      </c>
      <c r="P133" s="167" t="s">
        <v>89</v>
      </c>
      <c r="Q133" s="167" t="s">
        <v>89</v>
      </c>
      <c r="R133" s="167" t="s">
        <v>89</v>
      </c>
      <c r="S133" s="167" t="s">
        <v>89</v>
      </c>
      <c r="T133" s="167" t="s">
        <v>89</v>
      </c>
      <c r="U133" s="167" t="s">
        <v>89</v>
      </c>
      <c r="V133" s="167" t="s">
        <v>89</v>
      </c>
      <c r="W133" s="167" t="s">
        <v>89</v>
      </c>
      <c r="X133" s="167" t="s">
        <v>89</v>
      </c>
      <c r="Y133" s="166" t="s">
        <v>89</v>
      </c>
      <c r="Z133" s="166" t="s">
        <v>63</v>
      </c>
      <c r="AA133" s="167" t="s">
        <v>89</v>
      </c>
      <c r="AB133" s="167" t="s">
        <v>89</v>
      </c>
      <c r="AC133" s="167" t="s">
        <v>89</v>
      </c>
      <c r="AD133" s="167" t="s">
        <v>89</v>
      </c>
      <c r="AE133" s="166" t="s">
        <v>63</v>
      </c>
      <c r="AF133" s="167" t="s">
        <v>89</v>
      </c>
      <c r="AG133" s="167" t="s">
        <v>89</v>
      </c>
      <c r="AH133" s="166" t="s">
        <v>88</v>
      </c>
    </row>
    <row r="134" spans="2:34" x14ac:dyDescent="0.35">
      <c r="B134" s="217"/>
      <c r="C134" s="170" t="s">
        <v>194</v>
      </c>
      <c r="D134" s="166" t="s">
        <v>63</v>
      </c>
      <c r="E134" s="166" t="s">
        <v>63</v>
      </c>
      <c r="F134" s="167" t="s">
        <v>89</v>
      </c>
      <c r="G134" s="167" t="s">
        <v>89</v>
      </c>
      <c r="H134" s="167" t="s">
        <v>89</v>
      </c>
      <c r="I134" s="167" t="s">
        <v>89</v>
      </c>
      <c r="J134" s="167" t="s">
        <v>89</v>
      </c>
      <c r="K134" s="167" t="s">
        <v>89</v>
      </c>
      <c r="L134" s="166" t="s">
        <v>63</v>
      </c>
      <c r="M134" s="166" t="s">
        <v>88</v>
      </c>
      <c r="N134" s="167" t="s">
        <v>89</v>
      </c>
      <c r="O134" s="167" t="s">
        <v>89</v>
      </c>
      <c r="P134" s="167" t="s">
        <v>89</v>
      </c>
      <c r="Q134" s="167" t="s">
        <v>89</v>
      </c>
      <c r="R134" s="167" t="s">
        <v>89</v>
      </c>
      <c r="S134" s="167" t="s">
        <v>89</v>
      </c>
      <c r="T134" s="167" t="s">
        <v>89</v>
      </c>
      <c r="U134" s="167" t="s">
        <v>89</v>
      </c>
      <c r="V134" s="167" t="s">
        <v>89</v>
      </c>
      <c r="W134" s="167" t="s">
        <v>89</v>
      </c>
      <c r="X134" s="166" t="s">
        <v>88</v>
      </c>
      <c r="Y134" s="166" t="s">
        <v>63</v>
      </c>
      <c r="Z134" s="166" t="s">
        <v>63</v>
      </c>
      <c r="AA134" s="167" t="s">
        <v>89</v>
      </c>
      <c r="AB134" s="167" t="s">
        <v>89</v>
      </c>
      <c r="AC134" s="167" t="s">
        <v>89</v>
      </c>
      <c r="AD134" s="166" t="s">
        <v>88</v>
      </c>
      <c r="AE134" s="166" t="s">
        <v>63</v>
      </c>
      <c r="AF134" s="167" t="s">
        <v>89</v>
      </c>
      <c r="AG134" s="167" t="s">
        <v>89</v>
      </c>
      <c r="AH134" s="166" t="s">
        <v>88</v>
      </c>
    </row>
    <row r="135" spans="2:34" x14ac:dyDescent="0.35">
      <c r="B135" s="217"/>
      <c r="C135" s="170" t="s">
        <v>195</v>
      </c>
      <c r="D135" s="166" t="s">
        <v>89</v>
      </c>
      <c r="E135" s="166" t="s">
        <v>89</v>
      </c>
      <c r="F135" s="167" t="s">
        <v>89</v>
      </c>
      <c r="G135" s="167" t="s">
        <v>89</v>
      </c>
      <c r="H135" s="167" t="s">
        <v>89</v>
      </c>
      <c r="I135" s="167" t="s">
        <v>89</v>
      </c>
      <c r="J135" s="167" t="s">
        <v>89</v>
      </c>
      <c r="K135" s="167" t="s">
        <v>89</v>
      </c>
      <c r="L135" s="166" t="s">
        <v>89</v>
      </c>
      <c r="M135" s="166" t="s">
        <v>88</v>
      </c>
      <c r="N135" s="167" t="s">
        <v>89</v>
      </c>
      <c r="O135" s="167" t="s">
        <v>89</v>
      </c>
      <c r="P135" s="167" t="s">
        <v>89</v>
      </c>
      <c r="Q135" s="167" t="s">
        <v>89</v>
      </c>
      <c r="R135" s="167" t="s">
        <v>89</v>
      </c>
      <c r="S135" s="167" t="s">
        <v>89</v>
      </c>
      <c r="T135" s="167" t="s">
        <v>89</v>
      </c>
      <c r="U135" s="167" t="s">
        <v>89</v>
      </c>
      <c r="V135" s="167" t="s">
        <v>89</v>
      </c>
      <c r="W135" s="167" t="s">
        <v>89</v>
      </c>
      <c r="X135" s="167" t="s">
        <v>89</v>
      </c>
      <c r="Y135" s="166" t="s">
        <v>63</v>
      </c>
      <c r="Z135" s="166" t="s">
        <v>63</v>
      </c>
      <c r="AA135" s="167" t="s">
        <v>89</v>
      </c>
      <c r="AB135" s="167" t="s">
        <v>89</v>
      </c>
      <c r="AC135" s="167" t="s">
        <v>89</v>
      </c>
      <c r="AD135" s="167" t="s">
        <v>89</v>
      </c>
      <c r="AE135" s="166" t="s">
        <v>63</v>
      </c>
      <c r="AF135" s="167" t="s">
        <v>89</v>
      </c>
      <c r="AG135" s="167" t="s">
        <v>89</v>
      </c>
      <c r="AH135" s="166" t="s">
        <v>88</v>
      </c>
    </row>
    <row r="136" spans="2:34" x14ac:dyDescent="0.35">
      <c r="B136" s="217"/>
      <c r="C136" s="170" t="s">
        <v>196</v>
      </c>
      <c r="D136" s="166" t="s">
        <v>89</v>
      </c>
      <c r="E136" s="166" t="s">
        <v>89</v>
      </c>
      <c r="F136" s="167" t="s">
        <v>89</v>
      </c>
      <c r="G136" s="167" t="s">
        <v>89</v>
      </c>
      <c r="H136" s="167" t="s">
        <v>89</v>
      </c>
      <c r="I136" s="167" t="s">
        <v>89</v>
      </c>
      <c r="J136" s="167" t="s">
        <v>89</v>
      </c>
      <c r="K136" s="167" t="s">
        <v>89</v>
      </c>
      <c r="L136" s="166" t="s">
        <v>89</v>
      </c>
      <c r="M136" s="166" t="s">
        <v>88</v>
      </c>
      <c r="N136" s="167" t="s">
        <v>89</v>
      </c>
      <c r="O136" s="167" t="s">
        <v>89</v>
      </c>
      <c r="P136" s="167" t="s">
        <v>89</v>
      </c>
      <c r="Q136" s="167" t="s">
        <v>89</v>
      </c>
      <c r="R136" s="167" t="s">
        <v>89</v>
      </c>
      <c r="S136" s="167" t="s">
        <v>89</v>
      </c>
      <c r="T136" s="167" t="s">
        <v>89</v>
      </c>
      <c r="U136" s="167" t="s">
        <v>89</v>
      </c>
      <c r="V136" s="167" t="s">
        <v>89</v>
      </c>
      <c r="W136" s="167" t="s">
        <v>89</v>
      </c>
      <c r="X136" s="167" t="s">
        <v>89</v>
      </c>
      <c r="Y136" s="166" t="s">
        <v>63</v>
      </c>
      <c r="Z136" s="166" t="s">
        <v>63</v>
      </c>
      <c r="AA136" s="167" t="s">
        <v>89</v>
      </c>
      <c r="AB136" s="167" t="s">
        <v>89</v>
      </c>
      <c r="AC136" s="167" t="s">
        <v>89</v>
      </c>
      <c r="AD136" s="167" t="s">
        <v>89</v>
      </c>
      <c r="AE136" s="166" t="s">
        <v>63</v>
      </c>
      <c r="AF136" s="167" t="s">
        <v>89</v>
      </c>
      <c r="AG136" s="167" t="s">
        <v>89</v>
      </c>
      <c r="AH136" s="166" t="s">
        <v>88</v>
      </c>
    </row>
    <row r="137" spans="2:34" x14ac:dyDescent="0.35">
      <c r="B137" s="217"/>
      <c r="C137" s="170" t="s">
        <v>197</v>
      </c>
      <c r="D137" s="166" t="s">
        <v>89</v>
      </c>
      <c r="E137" s="166" t="s">
        <v>89</v>
      </c>
      <c r="F137" s="167" t="s">
        <v>89</v>
      </c>
      <c r="G137" s="167" t="s">
        <v>89</v>
      </c>
      <c r="H137" s="167" t="s">
        <v>89</v>
      </c>
      <c r="I137" s="167" t="s">
        <v>89</v>
      </c>
      <c r="J137" s="167" t="s">
        <v>89</v>
      </c>
      <c r="K137" s="167" t="s">
        <v>89</v>
      </c>
      <c r="L137" s="166" t="s">
        <v>89</v>
      </c>
      <c r="M137" s="166" t="s">
        <v>88</v>
      </c>
      <c r="N137" s="167" t="s">
        <v>89</v>
      </c>
      <c r="O137" s="167" t="s">
        <v>89</v>
      </c>
      <c r="P137" s="167" t="s">
        <v>63</v>
      </c>
      <c r="Q137" s="167" t="s">
        <v>89</v>
      </c>
      <c r="R137" s="167" t="s">
        <v>89</v>
      </c>
      <c r="S137" s="167" t="s">
        <v>63</v>
      </c>
      <c r="T137" s="167" t="s">
        <v>89</v>
      </c>
      <c r="U137" s="167" t="s">
        <v>89</v>
      </c>
      <c r="V137" s="167" t="s">
        <v>89</v>
      </c>
      <c r="W137" s="167" t="s">
        <v>89</v>
      </c>
      <c r="X137" s="167" t="s">
        <v>89</v>
      </c>
      <c r="Y137" s="166" t="s">
        <v>63</v>
      </c>
      <c r="Z137" s="166" t="s">
        <v>88</v>
      </c>
      <c r="AA137" s="167" t="s">
        <v>89</v>
      </c>
      <c r="AB137" s="167" t="s">
        <v>89</v>
      </c>
      <c r="AC137" s="167" t="s">
        <v>89</v>
      </c>
      <c r="AD137" s="166" t="s">
        <v>63</v>
      </c>
      <c r="AE137" s="166" t="s">
        <v>88</v>
      </c>
      <c r="AF137" s="167" t="s">
        <v>89</v>
      </c>
      <c r="AG137" s="167" t="s">
        <v>89</v>
      </c>
      <c r="AH137" s="166" t="s">
        <v>88</v>
      </c>
    </row>
    <row r="138" spans="2:34" x14ac:dyDescent="0.35">
      <c r="B138" s="217"/>
      <c r="C138" s="170" t="s">
        <v>198</v>
      </c>
      <c r="D138" s="166" t="s">
        <v>89</v>
      </c>
      <c r="E138" s="166" t="s">
        <v>89</v>
      </c>
      <c r="F138" s="167" t="s">
        <v>89</v>
      </c>
      <c r="G138" s="167" t="s">
        <v>89</v>
      </c>
      <c r="H138" s="167" t="s">
        <v>89</v>
      </c>
      <c r="I138" s="167" t="s">
        <v>89</v>
      </c>
      <c r="J138" s="167" t="s">
        <v>89</v>
      </c>
      <c r="K138" s="167" t="s">
        <v>89</v>
      </c>
      <c r="L138" s="166" t="s">
        <v>89</v>
      </c>
      <c r="M138" s="166" t="s">
        <v>88</v>
      </c>
      <c r="N138" s="167" t="s">
        <v>89</v>
      </c>
      <c r="O138" s="167" t="s">
        <v>89</v>
      </c>
      <c r="P138" s="167" t="s">
        <v>89</v>
      </c>
      <c r="Q138" s="167" t="s">
        <v>89</v>
      </c>
      <c r="R138" s="167" t="s">
        <v>89</v>
      </c>
      <c r="S138" s="167" t="s">
        <v>89</v>
      </c>
      <c r="T138" s="167" t="s">
        <v>89</v>
      </c>
      <c r="U138" s="167" t="s">
        <v>89</v>
      </c>
      <c r="V138" s="167" t="s">
        <v>89</v>
      </c>
      <c r="W138" s="167" t="s">
        <v>89</v>
      </c>
      <c r="X138" s="167" t="s">
        <v>89</v>
      </c>
      <c r="Y138" s="166" t="s">
        <v>63</v>
      </c>
      <c r="Z138" s="166" t="s">
        <v>88</v>
      </c>
      <c r="AA138" s="167" t="s">
        <v>89</v>
      </c>
      <c r="AB138" s="167" t="s">
        <v>89</v>
      </c>
      <c r="AC138" s="167" t="s">
        <v>89</v>
      </c>
      <c r="AD138" s="167" t="s">
        <v>89</v>
      </c>
      <c r="AE138" s="166" t="s">
        <v>88</v>
      </c>
      <c r="AF138" s="167" t="s">
        <v>89</v>
      </c>
      <c r="AG138" s="167" t="s">
        <v>89</v>
      </c>
      <c r="AH138" s="166" t="s">
        <v>88</v>
      </c>
    </row>
    <row r="139" spans="2:34" ht="8.65" customHeight="1" x14ac:dyDescent="0.35">
      <c r="D139" s="164"/>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c r="AA139" s="164"/>
      <c r="AB139" s="164"/>
      <c r="AC139" s="164"/>
      <c r="AD139" s="164"/>
      <c r="AE139" s="164"/>
      <c r="AF139" s="164"/>
      <c r="AG139" s="164"/>
      <c r="AH139" s="164"/>
    </row>
    <row r="140" spans="2:34" ht="13.5" customHeight="1" x14ac:dyDescent="0.35">
      <c r="B140" s="217" t="s">
        <v>82</v>
      </c>
      <c r="C140" s="170" t="s">
        <v>199</v>
      </c>
      <c r="D140" s="166" t="s">
        <v>89</v>
      </c>
      <c r="E140" s="166" t="s">
        <v>89</v>
      </c>
      <c r="F140" s="166" t="s">
        <v>63</v>
      </c>
      <c r="G140" s="167" t="s">
        <v>89</v>
      </c>
      <c r="H140" s="167" t="s">
        <v>89</v>
      </c>
      <c r="I140" s="166" t="s">
        <v>89</v>
      </c>
      <c r="J140" s="167" t="s">
        <v>89</v>
      </c>
      <c r="K140" s="167" t="s">
        <v>89</v>
      </c>
      <c r="L140" s="166" t="s">
        <v>89</v>
      </c>
      <c r="M140" s="167" t="s">
        <v>89</v>
      </c>
      <c r="N140" s="167" t="s">
        <v>89</v>
      </c>
      <c r="O140" s="167" t="s">
        <v>89</v>
      </c>
      <c r="P140" s="166" t="s">
        <v>63</v>
      </c>
      <c r="Q140" s="167" t="s">
        <v>89</v>
      </c>
      <c r="R140" s="167" t="s">
        <v>89</v>
      </c>
      <c r="S140" s="166" t="s">
        <v>63</v>
      </c>
      <c r="T140" s="167" t="s">
        <v>89</v>
      </c>
      <c r="U140" s="167" t="s">
        <v>89</v>
      </c>
      <c r="V140" s="167" t="s">
        <v>89</v>
      </c>
      <c r="W140" s="167" t="s">
        <v>89</v>
      </c>
      <c r="X140" s="167" t="s">
        <v>89</v>
      </c>
      <c r="Y140" s="167" t="s">
        <v>89</v>
      </c>
      <c r="Z140" s="166" t="s">
        <v>63</v>
      </c>
      <c r="AA140" s="167" t="s">
        <v>89</v>
      </c>
      <c r="AB140" s="167" t="s">
        <v>89</v>
      </c>
      <c r="AC140" s="167" t="s">
        <v>89</v>
      </c>
      <c r="AD140" s="167" t="s">
        <v>89</v>
      </c>
      <c r="AE140" s="167" t="s">
        <v>89</v>
      </c>
      <c r="AF140" s="166" t="s">
        <v>63</v>
      </c>
      <c r="AG140" s="166" t="s">
        <v>63</v>
      </c>
      <c r="AH140" s="167" t="s">
        <v>89</v>
      </c>
    </row>
    <row r="141" spans="2:34" ht="14.15" customHeight="1" x14ac:dyDescent="0.35">
      <c r="B141" s="217"/>
      <c r="C141" s="170" t="s">
        <v>200</v>
      </c>
      <c r="D141" s="166" t="s">
        <v>89</v>
      </c>
      <c r="E141" s="166" t="s">
        <v>89</v>
      </c>
      <c r="F141" s="166" t="s">
        <v>63</v>
      </c>
      <c r="G141" s="167" t="s">
        <v>89</v>
      </c>
      <c r="H141" s="167" t="s">
        <v>89</v>
      </c>
      <c r="I141" s="166" t="s">
        <v>89</v>
      </c>
      <c r="J141" s="167" t="s">
        <v>89</v>
      </c>
      <c r="K141" s="167" t="s">
        <v>89</v>
      </c>
      <c r="L141" s="166" t="s">
        <v>89</v>
      </c>
      <c r="M141" s="167" t="s">
        <v>89</v>
      </c>
      <c r="N141" s="167" t="s">
        <v>89</v>
      </c>
      <c r="O141" s="167" t="s">
        <v>89</v>
      </c>
      <c r="P141" s="166" t="s">
        <v>63</v>
      </c>
      <c r="Q141" s="167" t="s">
        <v>89</v>
      </c>
      <c r="R141" s="167" t="s">
        <v>89</v>
      </c>
      <c r="S141" s="166" t="s">
        <v>63</v>
      </c>
      <c r="T141" s="167" t="s">
        <v>89</v>
      </c>
      <c r="U141" s="167" t="s">
        <v>89</v>
      </c>
      <c r="V141" s="167" t="s">
        <v>89</v>
      </c>
      <c r="W141" s="167" t="s">
        <v>89</v>
      </c>
      <c r="X141" s="167" t="s">
        <v>89</v>
      </c>
      <c r="Y141" s="167" t="s">
        <v>89</v>
      </c>
      <c r="Z141" s="166" t="s">
        <v>63</v>
      </c>
      <c r="AA141" s="167" t="s">
        <v>89</v>
      </c>
      <c r="AB141" s="167" t="s">
        <v>89</v>
      </c>
      <c r="AC141" s="167" t="s">
        <v>89</v>
      </c>
      <c r="AD141" s="167" t="s">
        <v>89</v>
      </c>
      <c r="AE141" s="167" t="s">
        <v>89</v>
      </c>
      <c r="AF141" s="166" t="s">
        <v>63</v>
      </c>
      <c r="AG141" s="166" t="s">
        <v>63</v>
      </c>
      <c r="AH141" s="167" t="s">
        <v>89</v>
      </c>
    </row>
    <row r="142" spans="2:34" ht="13.15" customHeight="1" x14ac:dyDescent="0.35">
      <c r="B142" s="217"/>
      <c r="C142" s="170" t="s">
        <v>201</v>
      </c>
      <c r="D142" s="166" t="s">
        <v>89</v>
      </c>
      <c r="E142" s="166" t="s">
        <v>63</v>
      </c>
      <c r="F142" s="166" t="s">
        <v>63</v>
      </c>
      <c r="G142" s="167" t="s">
        <v>89</v>
      </c>
      <c r="H142" s="167" t="s">
        <v>89</v>
      </c>
      <c r="I142" s="166" t="s">
        <v>63</v>
      </c>
      <c r="J142" s="167" t="s">
        <v>89</v>
      </c>
      <c r="K142" s="167" t="s">
        <v>89</v>
      </c>
      <c r="L142" s="166" t="s">
        <v>63</v>
      </c>
      <c r="M142" s="167" t="s">
        <v>89</v>
      </c>
      <c r="N142" s="167" t="s">
        <v>89</v>
      </c>
      <c r="O142" s="167" t="s">
        <v>89</v>
      </c>
      <c r="P142" s="166" t="s">
        <v>63</v>
      </c>
      <c r="Q142" s="167" t="s">
        <v>89</v>
      </c>
      <c r="R142" s="167" t="s">
        <v>89</v>
      </c>
      <c r="S142" s="166" t="s">
        <v>63</v>
      </c>
      <c r="T142" s="167" t="s">
        <v>89</v>
      </c>
      <c r="U142" s="167" t="s">
        <v>89</v>
      </c>
      <c r="V142" s="167" t="s">
        <v>89</v>
      </c>
      <c r="W142" s="167" t="s">
        <v>89</v>
      </c>
      <c r="X142" s="167" t="s">
        <v>89</v>
      </c>
      <c r="Y142" s="167" t="s">
        <v>89</v>
      </c>
      <c r="Z142" s="166" t="s">
        <v>63</v>
      </c>
      <c r="AA142" s="167" t="s">
        <v>89</v>
      </c>
      <c r="AB142" s="167" t="s">
        <v>89</v>
      </c>
      <c r="AC142" s="167" t="s">
        <v>89</v>
      </c>
      <c r="AD142" s="167" t="s">
        <v>89</v>
      </c>
      <c r="AE142" s="167" t="s">
        <v>89</v>
      </c>
      <c r="AF142" s="166" t="s">
        <v>63</v>
      </c>
      <c r="AG142" s="166" t="s">
        <v>63</v>
      </c>
      <c r="AH142" s="167" t="s">
        <v>89</v>
      </c>
    </row>
    <row r="143" spans="2:34" ht="13.15" customHeight="1" x14ac:dyDescent="0.35">
      <c r="B143" s="217"/>
      <c r="C143" s="170" t="s">
        <v>202</v>
      </c>
      <c r="D143" s="166" t="s">
        <v>89</v>
      </c>
      <c r="E143" s="166" t="s">
        <v>63</v>
      </c>
      <c r="F143" s="166" t="s">
        <v>63</v>
      </c>
      <c r="G143" s="167" t="s">
        <v>89</v>
      </c>
      <c r="H143" s="167" t="s">
        <v>89</v>
      </c>
      <c r="I143" s="166" t="s">
        <v>63</v>
      </c>
      <c r="J143" s="167" t="s">
        <v>89</v>
      </c>
      <c r="K143" s="167" t="s">
        <v>89</v>
      </c>
      <c r="L143" s="166" t="s">
        <v>63</v>
      </c>
      <c r="M143" s="167" t="s">
        <v>89</v>
      </c>
      <c r="N143" s="167" t="s">
        <v>89</v>
      </c>
      <c r="O143" s="167" t="s">
        <v>89</v>
      </c>
      <c r="P143" s="166" t="s">
        <v>63</v>
      </c>
      <c r="Q143" s="167" t="s">
        <v>89</v>
      </c>
      <c r="R143" s="167" t="s">
        <v>89</v>
      </c>
      <c r="S143" s="166" t="s">
        <v>63</v>
      </c>
      <c r="T143" s="167" t="s">
        <v>89</v>
      </c>
      <c r="U143" s="167" t="s">
        <v>89</v>
      </c>
      <c r="V143" s="167" t="s">
        <v>89</v>
      </c>
      <c r="W143" s="167" t="s">
        <v>89</v>
      </c>
      <c r="X143" s="167" t="s">
        <v>89</v>
      </c>
      <c r="Y143" s="167" t="s">
        <v>89</v>
      </c>
      <c r="Z143" s="166" t="s">
        <v>63</v>
      </c>
      <c r="AA143" s="167" t="s">
        <v>89</v>
      </c>
      <c r="AB143" s="167" t="s">
        <v>89</v>
      </c>
      <c r="AC143" s="167" t="s">
        <v>89</v>
      </c>
      <c r="AD143" s="167" t="s">
        <v>89</v>
      </c>
      <c r="AE143" s="167" t="s">
        <v>89</v>
      </c>
      <c r="AF143" s="166" t="s">
        <v>88</v>
      </c>
      <c r="AG143" s="166" t="s">
        <v>63</v>
      </c>
      <c r="AH143" s="167" t="s">
        <v>89</v>
      </c>
    </row>
    <row r="144" spans="2:34" ht="9" customHeight="1" x14ac:dyDescent="0.35">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c r="AC144" s="164"/>
      <c r="AD144" s="164"/>
      <c r="AE144" s="164"/>
      <c r="AF144" s="164"/>
      <c r="AG144" s="164"/>
      <c r="AH144" s="164"/>
    </row>
    <row r="145" spans="2:34" ht="35.15" customHeight="1" x14ac:dyDescent="0.35">
      <c r="B145" s="172" t="s">
        <v>78</v>
      </c>
      <c r="C145" s="173" t="s">
        <v>144</v>
      </c>
      <c r="D145" s="163" t="s">
        <v>89</v>
      </c>
      <c r="E145" s="163" t="s">
        <v>89</v>
      </c>
      <c r="F145" s="163" t="s">
        <v>88</v>
      </c>
      <c r="G145" s="163" t="s">
        <v>89</v>
      </c>
      <c r="H145" s="163" t="s">
        <v>89</v>
      </c>
      <c r="I145" s="163" t="s">
        <v>88</v>
      </c>
      <c r="J145" s="163" t="s">
        <v>63</v>
      </c>
      <c r="K145" s="163" t="s">
        <v>89</v>
      </c>
      <c r="L145" s="163" t="s">
        <v>89</v>
      </c>
      <c r="M145" s="163" t="s">
        <v>88</v>
      </c>
      <c r="N145" s="163" t="s">
        <v>88</v>
      </c>
      <c r="O145" s="163" t="s">
        <v>89</v>
      </c>
      <c r="P145" s="163" t="s">
        <v>88</v>
      </c>
      <c r="Q145" s="163" t="s">
        <v>88</v>
      </c>
      <c r="R145" s="163" t="s">
        <v>89</v>
      </c>
      <c r="S145" s="163" t="s">
        <v>88</v>
      </c>
      <c r="T145" s="163" t="s">
        <v>89</v>
      </c>
      <c r="U145" s="163" t="s">
        <v>89</v>
      </c>
      <c r="V145" s="163" t="s">
        <v>89</v>
      </c>
      <c r="W145" s="163" t="s">
        <v>89</v>
      </c>
      <c r="X145" s="163" t="s">
        <v>88</v>
      </c>
      <c r="Y145" s="163" t="s">
        <v>63</v>
      </c>
      <c r="Z145" s="163" t="s">
        <v>88</v>
      </c>
      <c r="AA145" s="163" t="s">
        <v>63</v>
      </c>
      <c r="AB145" s="163" t="s">
        <v>89</v>
      </c>
      <c r="AC145" s="163" t="s">
        <v>63</v>
      </c>
      <c r="AD145" s="163" t="s">
        <v>89</v>
      </c>
      <c r="AE145" s="163" t="s">
        <v>89</v>
      </c>
      <c r="AF145" s="163" t="s">
        <v>88</v>
      </c>
      <c r="AG145" s="163" t="s">
        <v>88</v>
      </c>
      <c r="AH145" s="163" t="s">
        <v>88</v>
      </c>
    </row>
    <row r="146" spans="2:34" ht="9" customHeight="1" x14ac:dyDescent="0.35">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4"/>
      <c r="AB146" s="164"/>
      <c r="AC146" s="164"/>
      <c r="AD146" s="164"/>
      <c r="AE146" s="164"/>
      <c r="AF146" s="164"/>
      <c r="AG146" s="164"/>
      <c r="AH146" s="164"/>
    </row>
    <row r="147" spans="2:34" ht="7.5" customHeight="1" x14ac:dyDescent="0.35">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4"/>
      <c r="AB147" s="164"/>
      <c r="AC147" s="164"/>
      <c r="AD147" s="164"/>
      <c r="AE147" s="164"/>
      <c r="AF147" s="164"/>
      <c r="AG147" s="164"/>
      <c r="AH147" s="164"/>
    </row>
    <row r="148" spans="2:34" ht="55.5" customHeight="1" x14ac:dyDescent="0.35">
      <c r="B148" s="174" t="s">
        <v>75</v>
      </c>
      <c r="C148" s="175" t="s">
        <v>100</v>
      </c>
      <c r="D148" s="163" t="s">
        <v>89</v>
      </c>
      <c r="E148" s="163" t="s">
        <v>89</v>
      </c>
      <c r="F148" s="191" t="s">
        <v>89</v>
      </c>
      <c r="G148" s="163" t="s">
        <v>89</v>
      </c>
      <c r="H148" s="163" t="s">
        <v>63</v>
      </c>
      <c r="I148" s="163" t="s">
        <v>88</v>
      </c>
      <c r="J148" s="163" t="s">
        <v>89</v>
      </c>
      <c r="K148" s="163" t="s">
        <v>89</v>
      </c>
      <c r="L148" s="163" t="s">
        <v>89</v>
      </c>
      <c r="M148" s="163" t="s">
        <v>88</v>
      </c>
      <c r="N148" s="163" t="s">
        <v>63</v>
      </c>
      <c r="O148" s="163" t="s">
        <v>89</v>
      </c>
      <c r="P148" s="163" t="s">
        <v>88</v>
      </c>
      <c r="Q148" s="163" t="s">
        <v>88</v>
      </c>
      <c r="R148" s="163" t="s">
        <v>89</v>
      </c>
      <c r="S148" s="163" t="s">
        <v>88</v>
      </c>
      <c r="T148" s="163" t="s">
        <v>89</v>
      </c>
      <c r="U148" s="163" t="s">
        <v>89</v>
      </c>
      <c r="V148" s="169" t="s">
        <v>89</v>
      </c>
      <c r="W148" s="163" t="s">
        <v>89</v>
      </c>
      <c r="X148" s="163" t="s">
        <v>89</v>
      </c>
      <c r="Y148" s="163" t="s">
        <v>88</v>
      </c>
      <c r="Z148" s="163" t="s">
        <v>88</v>
      </c>
      <c r="AA148" s="163" t="s">
        <v>89</v>
      </c>
      <c r="AB148" s="163" t="s">
        <v>89</v>
      </c>
      <c r="AC148" s="163" t="s">
        <v>89</v>
      </c>
      <c r="AD148" s="163" t="s">
        <v>89</v>
      </c>
      <c r="AE148" s="163" t="s">
        <v>89</v>
      </c>
      <c r="AF148" s="163" t="s">
        <v>88</v>
      </c>
      <c r="AG148" s="163" t="s">
        <v>88</v>
      </c>
      <c r="AH148" s="163" t="s">
        <v>88</v>
      </c>
    </row>
    <row r="149" spans="2:34" ht="9.75" customHeight="1" x14ac:dyDescent="0.35">
      <c r="B149" s="184"/>
      <c r="C149" s="189"/>
      <c r="D149" s="188"/>
      <c r="E149" s="188"/>
      <c r="F149" s="188"/>
      <c r="G149" s="188"/>
      <c r="H149" s="188"/>
      <c r="I149" s="188"/>
      <c r="J149" s="188"/>
      <c r="K149" s="188"/>
      <c r="L149" s="188"/>
      <c r="M149" s="188"/>
      <c r="N149" s="188"/>
      <c r="O149" s="188"/>
      <c r="P149" s="188"/>
      <c r="Q149" s="188"/>
      <c r="R149" s="188"/>
      <c r="S149" s="188"/>
      <c r="T149" s="188"/>
      <c r="U149" s="188"/>
      <c r="V149" s="186"/>
      <c r="W149" s="188"/>
      <c r="X149" s="188"/>
      <c r="Y149" s="188"/>
      <c r="Z149" s="188"/>
      <c r="AA149" s="188"/>
      <c r="AB149" s="188"/>
      <c r="AC149" s="188"/>
      <c r="AD149" s="188"/>
      <c r="AE149" s="188"/>
      <c r="AF149" s="188"/>
      <c r="AG149" s="188"/>
      <c r="AH149" s="188"/>
    </row>
    <row r="150" spans="2:34" ht="16.5" customHeight="1" x14ac:dyDescent="0.35">
      <c r="B150" s="213" t="s">
        <v>74</v>
      </c>
      <c r="C150" s="193" t="s">
        <v>365</v>
      </c>
      <c r="D150" s="190" t="s">
        <v>89</v>
      </c>
      <c r="E150" s="190" t="s">
        <v>63</v>
      </c>
      <c r="F150" s="190" t="s">
        <v>89</v>
      </c>
      <c r="G150" s="190" t="s">
        <v>89</v>
      </c>
      <c r="H150" s="190" t="s">
        <v>89</v>
      </c>
      <c r="I150" s="190" t="s">
        <v>89</v>
      </c>
      <c r="J150" s="190" t="s">
        <v>89</v>
      </c>
      <c r="K150" s="190" t="s">
        <v>89</v>
      </c>
      <c r="L150" s="190" t="s">
        <v>63</v>
      </c>
      <c r="M150" s="190" t="s">
        <v>88</v>
      </c>
      <c r="N150" s="190" t="s">
        <v>89</v>
      </c>
      <c r="O150" s="190" t="s">
        <v>89</v>
      </c>
      <c r="P150" s="190" t="s">
        <v>63</v>
      </c>
      <c r="Q150" s="190" t="s">
        <v>89</v>
      </c>
      <c r="R150" s="190" t="s">
        <v>89</v>
      </c>
      <c r="S150" s="190" t="s">
        <v>63</v>
      </c>
      <c r="T150" s="190" t="s">
        <v>89</v>
      </c>
      <c r="U150" s="190" t="s">
        <v>89</v>
      </c>
      <c r="V150" s="192" t="s">
        <v>89</v>
      </c>
      <c r="W150" s="190" t="s">
        <v>89</v>
      </c>
      <c r="X150" s="190" t="s">
        <v>89</v>
      </c>
      <c r="Y150" s="190" t="s">
        <v>63</v>
      </c>
      <c r="Z150" s="190" t="s">
        <v>63</v>
      </c>
      <c r="AA150" s="190" t="s">
        <v>89</v>
      </c>
      <c r="AB150" s="190" t="s">
        <v>89</v>
      </c>
      <c r="AC150" s="190" t="s">
        <v>88</v>
      </c>
      <c r="AD150" s="190" t="s">
        <v>63</v>
      </c>
      <c r="AE150" s="190" t="s">
        <v>89</v>
      </c>
      <c r="AF150" s="190" t="s">
        <v>89</v>
      </c>
      <c r="AG150" s="190" t="s">
        <v>89</v>
      </c>
      <c r="AH150" s="190" t="s">
        <v>88</v>
      </c>
    </row>
    <row r="151" spans="2:34" ht="15.75" customHeight="1" x14ac:dyDescent="0.35">
      <c r="B151" s="213"/>
      <c r="C151" s="193" t="s">
        <v>364</v>
      </c>
      <c r="D151" s="190" t="s">
        <v>63</v>
      </c>
      <c r="E151" s="190" t="s">
        <v>63</v>
      </c>
      <c r="F151" s="190" t="s">
        <v>89</v>
      </c>
      <c r="G151" s="190" t="s">
        <v>89</v>
      </c>
      <c r="H151" s="190" t="s">
        <v>89</v>
      </c>
      <c r="I151" s="190" t="s">
        <v>89</v>
      </c>
      <c r="J151" s="190" t="s">
        <v>89</v>
      </c>
      <c r="K151" s="190" t="s">
        <v>89</v>
      </c>
      <c r="L151" s="190" t="s">
        <v>63</v>
      </c>
      <c r="M151" s="190" t="s">
        <v>88</v>
      </c>
      <c r="N151" s="190" t="s">
        <v>89</v>
      </c>
      <c r="O151" s="190" t="s">
        <v>89</v>
      </c>
      <c r="P151" s="190" t="s">
        <v>63</v>
      </c>
      <c r="Q151" s="190" t="s">
        <v>89</v>
      </c>
      <c r="R151" s="190" t="s">
        <v>89</v>
      </c>
      <c r="S151" s="190" t="s">
        <v>63</v>
      </c>
      <c r="T151" s="190" t="s">
        <v>89</v>
      </c>
      <c r="U151" s="190" t="s">
        <v>89</v>
      </c>
      <c r="V151" s="192" t="s">
        <v>89</v>
      </c>
      <c r="W151" s="190" t="s">
        <v>89</v>
      </c>
      <c r="X151" s="190" t="s">
        <v>89</v>
      </c>
      <c r="Y151" s="190" t="s">
        <v>63</v>
      </c>
      <c r="Z151" s="190" t="s">
        <v>63</v>
      </c>
      <c r="AA151" s="190" t="s">
        <v>89</v>
      </c>
      <c r="AB151" s="190" t="s">
        <v>89</v>
      </c>
      <c r="AC151" s="190" t="s">
        <v>63</v>
      </c>
      <c r="AD151" s="190" t="s">
        <v>63</v>
      </c>
      <c r="AE151" s="190" t="s">
        <v>89</v>
      </c>
      <c r="AF151" s="190" t="s">
        <v>89</v>
      </c>
      <c r="AG151" s="190" t="s">
        <v>89</v>
      </c>
      <c r="AH151" s="190" t="s">
        <v>88</v>
      </c>
    </row>
    <row r="152" spans="2:34" ht="15" customHeight="1" x14ac:dyDescent="0.35">
      <c r="B152" s="213"/>
      <c r="C152" s="193" t="s">
        <v>363</v>
      </c>
      <c r="D152" s="190" t="s">
        <v>63</v>
      </c>
      <c r="E152" s="191" t="s">
        <v>63</v>
      </c>
      <c r="F152" s="191" t="s">
        <v>89</v>
      </c>
      <c r="G152" s="190" t="s">
        <v>89</v>
      </c>
      <c r="H152" s="190" t="s">
        <v>89</v>
      </c>
      <c r="I152" s="190" t="s">
        <v>89</v>
      </c>
      <c r="J152" s="190" t="s">
        <v>89</v>
      </c>
      <c r="K152" s="190" t="s">
        <v>89</v>
      </c>
      <c r="L152" s="190" t="s">
        <v>63</v>
      </c>
      <c r="M152" s="190" t="s">
        <v>88</v>
      </c>
      <c r="N152" s="190" t="s">
        <v>89</v>
      </c>
      <c r="O152" s="190" t="s">
        <v>89</v>
      </c>
      <c r="P152" s="190" t="s">
        <v>63</v>
      </c>
      <c r="Q152" s="190" t="s">
        <v>89</v>
      </c>
      <c r="R152" s="190" t="s">
        <v>89</v>
      </c>
      <c r="S152" s="190" t="s">
        <v>63</v>
      </c>
      <c r="T152" s="190" t="s">
        <v>89</v>
      </c>
      <c r="U152" s="190" t="s">
        <v>89</v>
      </c>
      <c r="V152" s="192" t="s">
        <v>89</v>
      </c>
      <c r="W152" s="190" t="s">
        <v>89</v>
      </c>
      <c r="X152" s="190" t="s">
        <v>89</v>
      </c>
      <c r="Y152" s="190" t="s">
        <v>63</v>
      </c>
      <c r="Z152" s="190" t="s">
        <v>63</v>
      </c>
      <c r="AA152" s="190" t="s">
        <v>89</v>
      </c>
      <c r="AB152" s="190" t="s">
        <v>89</v>
      </c>
      <c r="AC152" s="190" t="s">
        <v>88</v>
      </c>
      <c r="AD152" s="190" t="s">
        <v>63</v>
      </c>
      <c r="AE152" s="190" t="s">
        <v>89</v>
      </c>
      <c r="AF152" s="190" t="s">
        <v>89</v>
      </c>
      <c r="AG152" s="190" t="s">
        <v>89</v>
      </c>
      <c r="AH152" s="190" t="s">
        <v>88</v>
      </c>
    </row>
    <row r="153" spans="2:34" ht="12" customHeight="1" x14ac:dyDescent="0.35">
      <c r="B153" s="213"/>
      <c r="C153" s="193" t="s">
        <v>359</v>
      </c>
      <c r="D153" s="190" t="s">
        <v>88</v>
      </c>
      <c r="E153" s="190" t="s">
        <v>63</v>
      </c>
      <c r="F153" s="191" t="s">
        <v>89</v>
      </c>
      <c r="G153" s="190" t="s">
        <v>89</v>
      </c>
      <c r="H153" s="190" t="s">
        <v>89</v>
      </c>
      <c r="I153" s="190" t="s">
        <v>89</v>
      </c>
      <c r="J153" s="190" t="s">
        <v>89</v>
      </c>
      <c r="K153" s="190" t="s">
        <v>63</v>
      </c>
      <c r="L153" s="190" t="s">
        <v>63</v>
      </c>
      <c r="M153" s="190" t="s">
        <v>88</v>
      </c>
      <c r="N153" s="190" t="s">
        <v>89</v>
      </c>
      <c r="O153" s="190" t="s">
        <v>89</v>
      </c>
      <c r="P153" s="190" t="s">
        <v>63</v>
      </c>
      <c r="Q153" s="190" t="s">
        <v>89</v>
      </c>
      <c r="R153" s="190" t="s">
        <v>89</v>
      </c>
      <c r="S153" s="190" t="s">
        <v>63</v>
      </c>
      <c r="T153" s="190" t="s">
        <v>89</v>
      </c>
      <c r="U153" s="190" t="s">
        <v>89</v>
      </c>
      <c r="V153" s="192" t="s">
        <v>89</v>
      </c>
      <c r="W153" s="190" t="s">
        <v>89</v>
      </c>
      <c r="X153" s="190" t="s">
        <v>89</v>
      </c>
      <c r="Y153" s="190" t="s">
        <v>63</v>
      </c>
      <c r="Z153" s="190" t="s">
        <v>63</v>
      </c>
      <c r="AA153" s="190" t="s">
        <v>89</v>
      </c>
      <c r="AB153" s="190" t="s">
        <v>89</v>
      </c>
      <c r="AC153" s="190" t="s">
        <v>89</v>
      </c>
      <c r="AD153" s="190" t="s">
        <v>89</v>
      </c>
      <c r="AE153" s="190" t="s">
        <v>89</v>
      </c>
      <c r="AF153" s="190" t="s">
        <v>89</v>
      </c>
      <c r="AG153" s="190" t="s">
        <v>89</v>
      </c>
      <c r="AH153" s="190" t="s">
        <v>88</v>
      </c>
    </row>
    <row r="154" spans="2:34" ht="11.25" customHeight="1" x14ac:dyDescent="0.35">
      <c r="B154" s="213"/>
      <c r="C154" s="193" t="s">
        <v>360</v>
      </c>
      <c r="D154" s="190" t="s">
        <v>88</v>
      </c>
      <c r="E154" s="190" t="s">
        <v>63</v>
      </c>
      <c r="F154" s="191" t="s">
        <v>89</v>
      </c>
      <c r="G154" s="190" t="s">
        <v>89</v>
      </c>
      <c r="H154" s="190" t="s">
        <v>89</v>
      </c>
      <c r="I154" s="190" t="s">
        <v>89</v>
      </c>
      <c r="J154" s="190" t="s">
        <v>89</v>
      </c>
      <c r="K154" s="190" t="s">
        <v>63</v>
      </c>
      <c r="L154" s="190" t="s">
        <v>63</v>
      </c>
      <c r="M154" s="190" t="s">
        <v>88</v>
      </c>
      <c r="N154" s="190" t="s">
        <v>89</v>
      </c>
      <c r="O154" s="190" t="s">
        <v>89</v>
      </c>
      <c r="P154" s="190" t="s">
        <v>63</v>
      </c>
      <c r="Q154" s="190" t="s">
        <v>89</v>
      </c>
      <c r="R154" s="190" t="s">
        <v>89</v>
      </c>
      <c r="S154" s="190" t="s">
        <v>63</v>
      </c>
      <c r="T154" s="190" t="s">
        <v>89</v>
      </c>
      <c r="U154" s="190" t="s">
        <v>89</v>
      </c>
      <c r="V154" s="192" t="s">
        <v>89</v>
      </c>
      <c r="W154" s="190" t="s">
        <v>89</v>
      </c>
      <c r="X154" s="190" t="s">
        <v>89</v>
      </c>
      <c r="Y154" s="190" t="s">
        <v>63</v>
      </c>
      <c r="Z154" s="190" t="s">
        <v>63</v>
      </c>
      <c r="AA154" s="190" t="s">
        <v>89</v>
      </c>
      <c r="AB154" s="190" t="s">
        <v>89</v>
      </c>
      <c r="AC154" s="190" t="s">
        <v>89</v>
      </c>
      <c r="AD154" s="190" t="s">
        <v>89</v>
      </c>
      <c r="AE154" s="190" t="s">
        <v>89</v>
      </c>
      <c r="AF154" s="190" t="s">
        <v>89</v>
      </c>
      <c r="AG154" s="190" t="s">
        <v>89</v>
      </c>
      <c r="AH154" s="190" t="s">
        <v>88</v>
      </c>
    </row>
    <row r="155" spans="2:34" ht="15" customHeight="1" x14ac:dyDescent="0.35">
      <c r="B155" s="213"/>
      <c r="C155" s="193" t="s">
        <v>362</v>
      </c>
      <c r="D155" s="190" t="s">
        <v>88</v>
      </c>
      <c r="E155" s="190" t="s">
        <v>63</v>
      </c>
      <c r="F155" s="191" t="s">
        <v>89</v>
      </c>
      <c r="G155" s="190" t="s">
        <v>89</v>
      </c>
      <c r="H155" s="190" t="s">
        <v>89</v>
      </c>
      <c r="I155" s="190" t="s">
        <v>89</v>
      </c>
      <c r="J155" s="190" t="s">
        <v>89</v>
      </c>
      <c r="K155" s="190" t="s">
        <v>63</v>
      </c>
      <c r="L155" s="190" t="s">
        <v>63</v>
      </c>
      <c r="M155" s="190" t="s">
        <v>88</v>
      </c>
      <c r="N155" s="190" t="s">
        <v>89</v>
      </c>
      <c r="O155" s="190" t="s">
        <v>89</v>
      </c>
      <c r="P155" s="190" t="s">
        <v>63</v>
      </c>
      <c r="Q155" s="190" t="s">
        <v>89</v>
      </c>
      <c r="R155" s="190" t="s">
        <v>89</v>
      </c>
      <c r="S155" s="190" t="s">
        <v>63</v>
      </c>
      <c r="T155" s="190" t="s">
        <v>89</v>
      </c>
      <c r="U155" s="190" t="s">
        <v>89</v>
      </c>
      <c r="V155" s="192" t="s">
        <v>89</v>
      </c>
      <c r="W155" s="190" t="s">
        <v>89</v>
      </c>
      <c r="X155" s="190" t="s">
        <v>89</v>
      </c>
      <c r="Y155" s="190" t="s">
        <v>63</v>
      </c>
      <c r="Z155" s="190" t="s">
        <v>63</v>
      </c>
      <c r="AA155" s="190" t="s">
        <v>89</v>
      </c>
      <c r="AB155" s="190" t="s">
        <v>89</v>
      </c>
      <c r="AC155" s="190" t="s">
        <v>89</v>
      </c>
      <c r="AD155" s="190" t="s">
        <v>89</v>
      </c>
      <c r="AE155" s="190" t="s">
        <v>89</v>
      </c>
      <c r="AF155" s="190" t="s">
        <v>89</v>
      </c>
      <c r="AG155" s="190" t="s">
        <v>89</v>
      </c>
      <c r="AH155" s="190" t="s">
        <v>88</v>
      </c>
    </row>
    <row r="156" spans="2:34" ht="12.75" customHeight="1" x14ac:dyDescent="0.35">
      <c r="B156" s="213"/>
      <c r="C156" s="193" t="s">
        <v>355</v>
      </c>
      <c r="D156" s="190" t="s">
        <v>88</v>
      </c>
      <c r="E156" s="190" t="s">
        <v>89</v>
      </c>
      <c r="F156" s="191" t="s">
        <v>89</v>
      </c>
      <c r="G156" s="190" t="s">
        <v>89</v>
      </c>
      <c r="H156" s="190" t="s">
        <v>89</v>
      </c>
      <c r="I156" s="190" t="s">
        <v>63</v>
      </c>
      <c r="J156" s="190" t="s">
        <v>89</v>
      </c>
      <c r="K156" s="190" t="s">
        <v>63</v>
      </c>
      <c r="L156" s="190" t="s">
        <v>89</v>
      </c>
      <c r="M156" s="190" t="s">
        <v>88</v>
      </c>
      <c r="N156" s="190" t="s">
        <v>89</v>
      </c>
      <c r="O156" s="190" t="s">
        <v>89</v>
      </c>
      <c r="P156" s="190" t="s">
        <v>63</v>
      </c>
      <c r="Q156" s="190" t="s">
        <v>89</v>
      </c>
      <c r="R156" s="190" t="s">
        <v>89</v>
      </c>
      <c r="S156" s="190" t="s">
        <v>63</v>
      </c>
      <c r="T156" s="190" t="s">
        <v>89</v>
      </c>
      <c r="U156" s="190" t="s">
        <v>89</v>
      </c>
      <c r="V156" s="192" t="s">
        <v>89</v>
      </c>
      <c r="W156" s="190" t="s">
        <v>89</v>
      </c>
      <c r="X156" s="190" t="s">
        <v>89</v>
      </c>
      <c r="Y156" s="190" t="s">
        <v>88</v>
      </c>
      <c r="Z156" s="190" t="s">
        <v>88</v>
      </c>
      <c r="AA156" s="190" t="s">
        <v>89</v>
      </c>
      <c r="AB156" s="190" t="s">
        <v>89</v>
      </c>
      <c r="AC156" s="190" t="s">
        <v>89</v>
      </c>
      <c r="AD156" s="190" t="s">
        <v>89</v>
      </c>
      <c r="AE156" s="190" t="s">
        <v>89</v>
      </c>
      <c r="AF156" s="190" t="s">
        <v>89</v>
      </c>
      <c r="AG156" s="190" t="s">
        <v>89</v>
      </c>
      <c r="AH156" s="190" t="s">
        <v>88</v>
      </c>
    </row>
    <row r="157" spans="2:34" ht="13.5" customHeight="1" x14ac:dyDescent="0.35">
      <c r="B157" s="213"/>
      <c r="C157" s="193" t="s">
        <v>358</v>
      </c>
      <c r="D157" s="190" t="s">
        <v>88</v>
      </c>
      <c r="E157" s="190" t="s">
        <v>89</v>
      </c>
      <c r="F157" s="191" t="s">
        <v>89</v>
      </c>
      <c r="G157" s="190" t="s">
        <v>89</v>
      </c>
      <c r="H157" s="190" t="s">
        <v>89</v>
      </c>
      <c r="I157" s="190" t="s">
        <v>63</v>
      </c>
      <c r="J157" s="190" t="s">
        <v>89</v>
      </c>
      <c r="K157" s="190" t="s">
        <v>63</v>
      </c>
      <c r="L157" s="190" t="s">
        <v>89</v>
      </c>
      <c r="M157" s="190" t="s">
        <v>88</v>
      </c>
      <c r="N157" s="190" t="s">
        <v>89</v>
      </c>
      <c r="O157" s="190" t="s">
        <v>89</v>
      </c>
      <c r="P157" s="190" t="s">
        <v>63</v>
      </c>
      <c r="Q157" s="190" t="s">
        <v>89</v>
      </c>
      <c r="R157" s="190" t="s">
        <v>89</v>
      </c>
      <c r="S157" s="190" t="s">
        <v>63</v>
      </c>
      <c r="T157" s="190" t="s">
        <v>89</v>
      </c>
      <c r="U157" s="190" t="s">
        <v>89</v>
      </c>
      <c r="V157" s="192" t="s">
        <v>89</v>
      </c>
      <c r="W157" s="190" t="s">
        <v>89</v>
      </c>
      <c r="X157" s="190" t="s">
        <v>89</v>
      </c>
      <c r="Y157" s="190" t="s">
        <v>88</v>
      </c>
      <c r="Z157" s="190" t="s">
        <v>88</v>
      </c>
      <c r="AA157" s="190" t="s">
        <v>89</v>
      </c>
      <c r="AB157" s="190" t="s">
        <v>89</v>
      </c>
      <c r="AC157" s="190" t="s">
        <v>89</v>
      </c>
      <c r="AD157" s="190" t="s">
        <v>89</v>
      </c>
      <c r="AE157" s="190" t="s">
        <v>89</v>
      </c>
      <c r="AF157" s="190" t="s">
        <v>89</v>
      </c>
      <c r="AG157" s="190" t="s">
        <v>89</v>
      </c>
      <c r="AH157" s="190" t="s">
        <v>88</v>
      </c>
    </row>
    <row r="158" spans="2:34" ht="12.75" customHeight="1" x14ac:dyDescent="0.35">
      <c r="B158" s="213"/>
      <c r="C158" s="193" t="s">
        <v>356</v>
      </c>
      <c r="D158" s="190" t="s">
        <v>88</v>
      </c>
      <c r="E158" s="190" t="s">
        <v>89</v>
      </c>
      <c r="F158" s="191" t="s">
        <v>89</v>
      </c>
      <c r="G158" s="190" t="s">
        <v>89</v>
      </c>
      <c r="H158" s="190" t="s">
        <v>89</v>
      </c>
      <c r="I158" s="190" t="s">
        <v>63</v>
      </c>
      <c r="J158" s="190" t="s">
        <v>89</v>
      </c>
      <c r="K158" s="190" t="s">
        <v>63</v>
      </c>
      <c r="L158" s="190" t="s">
        <v>89</v>
      </c>
      <c r="M158" s="190" t="s">
        <v>88</v>
      </c>
      <c r="N158" s="190" t="s">
        <v>89</v>
      </c>
      <c r="O158" s="190" t="s">
        <v>89</v>
      </c>
      <c r="P158" s="190" t="s">
        <v>63</v>
      </c>
      <c r="Q158" s="190" t="s">
        <v>89</v>
      </c>
      <c r="R158" s="190" t="s">
        <v>89</v>
      </c>
      <c r="S158" s="190" t="s">
        <v>63</v>
      </c>
      <c r="T158" s="190" t="s">
        <v>89</v>
      </c>
      <c r="U158" s="190" t="s">
        <v>89</v>
      </c>
      <c r="V158" s="192" t="s">
        <v>89</v>
      </c>
      <c r="W158" s="190" t="s">
        <v>89</v>
      </c>
      <c r="X158" s="190" t="s">
        <v>89</v>
      </c>
      <c r="Y158" s="190" t="s">
        <v>88</v>
      </c>
      <c r="Z158" s="190" t="s">
        <v>88</v>
      </c>
      <c r="AA158" s="190" t="s">
        <v>89</v>
      </c>
      <c r="AB158" s="190" t="s">
        <v>89</v>
      </c>
      <c r="AC158" s="190" t="s">
        <v>89</v>
      </c>
      <c r="AD158" s="190" t="s">
        <v>89</v>
      </c>
      <c r="AE158" s="190" t="s">
        <v>89</v>
      </c>
      <c r="AF158" s="190" t="s">
        <v>89</v>
      </c>
      <c r="AG158" s="190" t="s">
        <v>89</v>
      </c>
      <c r="AH158" s="190" t="s">
        <v>88</v>
      </c>
    </row>
    <row r="159" spans="2:34" ht="13.5" customHeight="1" x14ac:dyDescent="0.35">
      <c r="B159" s="213"/>
      <c r="C159" s="193" t="s">
        <v>357</v>
      </c>
      <c r="D159" s="190" t="s">
        <v>88</v>
      </c>
      <c r="E159" s="190" t="s">
        <v>89</v>
      </c>
      <c r="F159" s="191" t="s">
        <v>89</v>
      </c>
      <c r="G159" s="190" t="s">
        <v>89</v>
      </c>
      <c r="H159" s="190" t="s">
        <v>89</v>
      </c>
      <c r="I159" s="190" t="s">
        <v>63</v>
      </c>
      <c r="J159" s="190" t="s">
        <v>89</v>
      </c>
      <c r="K159" s="190" t="s">
        <v>63</v>
      </c>
      <c r="L159" s="190" t="s">
        <v>89</v>
      </c>
      <c r="M159" s="190" t="s">
        <v>88</v>
      </c>
      <c r="N159" s="190" t="s">
        <v>89</v>
      </c>
      <c r="O159" s="190" t="s">
        <v>89</v>
      </c>
      <c r="P159" s="190" t="s">
        <v>63</v>
      </c>
      <c r="Q159" s="190" t="s">
        <v>89</v>
      </c>
      <c r="R159" s="190" t="s">
        <v>89</v>
      </c>
      <c r="S159" s="190" t="s">
        <v>63</v>
      </c>
      <c r="T159" s="190" t="s">
        <v>89</v>
      </c>
      <c r="U159" s="190" t="s">
        <v>89</v>
      </c>
      <c r="V159" s="192" t="s">
        <v>89</v>
      </c>
      <c r="W159" s="190" t="s">
        <v>89</v>
      </c>
      <c r="X159" s="190" t="s">
        <v>89</v>
      </c>
      <c r="Y159" s="190" t="s">
        <v>88</v>
      </c>
      <c r="Z159" s="190" t="s">
        <v>88</v>
      </c>
      <c r="AA159" s="190" t="s">
        <v>89</v>
      </c>
      <c r="AB159" s="190" t="s">
        <v>89</v>
      </c>
      <c r="AC159" s="190" t="s">
        <v>89</v>
      </c>
      <c r="AD159" s="190" t="s">
        <v>89</v>
      </c>
      <c r="AE159" s="190" t="s">
        <v>89</v>
      </c>
      <c r="AF159" s="190" t="s">
        <v>89</v>
      </c>
      <c r="AG159" s="190" t="s">
        <v>89</v>
      </c>
      <c r="AH159" s="190" t="s">
        <v>88</v>
      </c>
    </row>
    <row r="160" spans="2:34" ht="12" customHeight="1" x14ac:dyDescent="0.35">
      <c r="B160" s="213"/>
      <c r="C160" s="193" t="s">
        <v>361</v>
      </c>
      <c r="D160" s="190" t="s">
        <v>88</v>
      </c>
      <c r="E160" s="190" t="s">
        <v>89</v>
      </c>
      <c r="F160" s="191" t="s">
        <v>89</v>
      </c>
      <c r="G160" s="190" t="s">
        <v>89</v>
      </c>
      <c r="H160" s="190" t="s">
        <v>89</v>
      </c>
      <c r="I160" s="190" t="s">
        <v>63</v>
      </c>
      <c r="J160" s="190" t="s">
        <v>89</v>
      </c>
      <c r="K160" s="190" t="s">
        <v>63</v>
      </c>
      <c r="L160" s="190" t="s">
        <v>89</v>
      </c>
      <c r="M160" s="190" t="s">
        <v>88</v>
      </c>
      <c r="N160" s="190" t="s">
        <v>89</v>
      </c>
      <c r="O160" s="190" t="s">
        <v>89</v>
      </c>
      <c r="P160" s="190" t="s">
        <v>63</v>
      </c>
      <c r="Q160" s="190" t="s">
        <v>89</v>
      </c>
      <c r="R160" s="190" t="s">
        <v>89</v>
      </c>
      <c r="S160" s="190" t="s">
        <v>63</v>
      </c>
      <c r="T160" s="190" t="s">
        <v>89</v>
      </c>
      <c r="U160" s="190" t="s">
        <v>89</v>
      </c>
      <c r="V160" s="192" t="s">
        <v>89</v>
      </c>
      <c r="W160" s="190" t="s">
        <v>89</v>
      </c>
      <c r="X160" s="190" t="s">
        <v>89</v>
      </c>
      <c r="Y160" s="190" t="s">
        <v>88</v>
      </c>
      <c r="Z160" s="190" t="s">
        <v>88</v>
      </c>
      <c r="AA160" s="190" t="s">
        <v>89</v>
      </c>
      <c r="AB160" s="190" t="s">
        <v>89</v>
      </c>
      <c r="AC160" s="190" t="s">
        <v>89</v>
      </c>
      <c r="AD160" s="190" t="s">
        <v>89</v>
      </c>
      <c r="AE160" s="190" t="s">
        <v>89</v>
      </c>
      <c r="AF160" s="190" t="s">
        <v>89</v>
      </c>
      <c r="AG160" s="190" t="s">
        <v>89</v>
      </c>
      <c r="AH160" s="190" t="s">
        <v>88</v>
      </c>
    </row>
    <row r="161" spans="2:34" ht="15" customHeight="1" x14ac:dyDescent="0.35">
      <c r="B161" s="213"/>
      <c r="C161" s="193" t="s">
        <v>366</v>
      </c>
      <c r="D161" s="190" t="s">
        <v>88</v>
      </c>
      <c r="E161" s="190" t="s">
        <v>89</v>
      </c>
      <c r="F161" s="191" t="s">
        <v>89</v>
      </c>
      <c r="G161" s="190" t="s">
        <v>89</v>
      </c>
      <c r="H161" s="190" t="s">
        <v>89</v>
      </c>
      <c r="I161" s="190" t="s">
        <v>63</v>
      </c>
      <c r="J161" s="190" t="s">
        <v>89</v>
      </c>
      <c r="K161" s="190" t="s">
        <v>63</v>
      </c>
      <c r="L161" s="190" t="s">
        <v>89</v>
      </c>
      <c r="M161" s="190" t="s">
        <v>88</v>
      </c>
      <c r="N161" s="190" t="s">
        <v>89</v>
      </c>
      <c r="O161" s="190" t="s">
        <v>89</v>
      </c>
      <c r="P161" s="190" t="s">
        <v>63</v>
      </c>
      <c r="Q161" s="190" t="s">
        <v>89</v>
      </c>
      <c r="R161" s="190" t="s">
        <v>89</v>
      </c>
      <c r="S161" s="190" t="s">
        <v>63</v>
      </c>
      <c r="T161" s="190" t="s">
        <v>89</v>
      </c>
      <c r="U161" s="190" t="s">
        <v>89</v>
      </c>
      <c r="V161" s="192" t="s">
        <v>89</v>
      </c>
      <c r="W161" s="190" t="s">
        <v>89</v>
      </c>
      <c r="X161" s="190" t="s">
        <v>89</v>
      </c>
      <c r="Y161" s="190" t="s">
        <v>88</v>
      </c>
      <c r="Z161" s="190" t="s">
        <v>88</v>
      </c>
      <c r="AA161" s="190" t="s">
        <v>89</v>
      </c>
      <c r="AB161" s="190" t="s">
        <v>89</v>
      </c>
      <c r="AC161" s="190" t="s">
        <v>89</v>
      </c>
      <c r="AD161" s="190" t="s">
        <v>89</v>
      </c>
      <c r="AE161" s="190" t="s">
        <v>89</v>
      </c>
      <c r="AF161" s="190" t="s">
        <v>89</v>
      </c>
      <c r="AG161" s="190" t="s">
        <v>89</v>
      </c>
      <c r="AH161" s="190" t="s">
        <v>88</v>
      </c>
    </row>
    <row r="162" spans="2:34" ht="7.5" customHeight="1" x14ac:dyDescent="0.35">
      <c r="D162" s="164"/>
      <c r="E162" s="164"/>
      <c r="F162" s="164"/>
      <c r="G162" s="164"/>
      <c r="H162" s="164"/>
      <c r="I162" s="164"/>
      <c r="J162" s="164"/>
      <c r="K162" s="164"/>
      <c r="L162" s="164"/>
      <c r="M162" s="164"/>
      <c r="N162" s="164"/>
      <c r="O162" s="164"/>
      <c r="P162" s="164"/>
      <c r="Q162" s="164"/>
      <c r="R162" s="164"/>
      <c r="S162" s="164"/>
      <c r="T162" s="164"/>
      <c r="U162" s="164"/>
      <c r="V162" s="164"/>
      <c r="W162" s="164"/>
      <c r="X162" s="164"/>
      <c r="Y162" s="164"/>
      <c r="Z162" s="164"/>
      <c r="AA162" s="164"/>
      <c r="AB162" s="164"/>
      <c r="AC162" s="164"/>
      <c r="AD162" s="164"/>
      <c r="AE162" s="164"/>
      <c r="AF162" s="164"/>
      <c r="AG162" s="164"/>
      <c r="AH162" s="164"/>
    </row>
    <row r="163" spans="2:34" ht="45" customHeight="1" x14ac:dyDescent="0.35">
      <c r="B163" s="178" t="s">
        <v>352</v>
      </c>
      <c r="C163" s="210" t="s">
        <v>354</v>
      </c>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2"/>
    </row>
    <row r="165" spans="2:34" ht="15" customHeight="1" x14ac:dyDescent="0.35">
      <c r="B165" s="214" t="s">
        <v>353</v>
      </c>
      <c r="C165" s="193" t="s">
        <v>367</v>
      </c>
      <c r="D165" s="190" t="s">
        <v>89</v>
      </c>
      <c r="E165" s="190" t="s">
        <v>63</v>
      </c>
      <c r="F165" s="190" t="s">
        <v>89</v>
      </c>
      <c r="G165" s="190" t="s">
        <v>89</v>
      </c>
      <c r="H165" s="190" t="s">
        <v>63</v>
      </c>
      <c r="I165" s="190" t="s">
        <v>89</v>
      </c>
      <c r="J165" s="190" t="s">
        <v>89</v>
      </c>
      <c r="K165" s="190" t="s">
        <v>89</v>
      </c>
      <c r="L165" s="190" t="s">
        <v>89</v>
      </c>
      <c r="M165" s="190" t="s">
        <v>88</v>
      </c>
      <c r="N165" s="190" t="s">
        <v>63</v>
      </c>
      <c r="O165" s="190" t="s">
        <v>89</v>
      </c>
      <c r="P165" s="190" t="s">
        <v>63</v>
      </c>
      <c r="Q165" s="190" t="s">
        <v>88</v>
      </c>
      <c r="R165" s="190" t="s">
        <v>89</v>
      </c>
      <c r="S165" s="190" t="s">
        <v>63</v>
      </c>
      <c r="T165" s="190" t="s">
        <v>89</v>
      </c>
      <c r="U165" s="190" t="s">
        <v>89</v>
      </c>
      <c r="V165" s="190" t="s">
        <v>89</v>
      </c>
      <c r="W165" s="190" t="s">
        <v>89</v>
      </c>
      <c r="X165" s="190" t="s">
        <v>89</v>
      </c>
      <c r="Y165" s="190" t="s">
        <v>89</v>
      </c>
      <c r="Z165" s="190" t="s">
        <v>89</v>
      </c>
      <c r="AA165" s="190" t="s">
        <v>89</v>
      </c>
      <c r="AB165" s="190" t="s">
        <v>89</v>
      </c>
      <c r="AC165" s="190" t="s">
        <v>89</v>
      </c>
      <c r="AD165" s="190" t="s">
        <v>89</v>
      </c>
      <c r="AE165" s="190" t="s">
        <v>89</v>
      </c>
      <c r="AF165" s="190" t="s">
        <v>89</v>
      </c>
      <c r="AG165" s="190" t="s">
        <v>63</v>
      </c>
      <c r="AH165" s="190" t="s">
        <v>88</v>
      </c>
    </row>
    <row r="166" spans="2:34" x14ac:dyDescent="0.35">
      <c r="B166" s="215"/>
      <c r="C166" s="193" t="s">
        <v>368</v>
      </c>
      <c r="D166" s="190" t="s">
        <v>63</v>
      </c>
      <c r="E166" s="190" t="s">
        <v>63</v>
      </c>
      <c r="F166" s="190" t="s">
        <v>89</v>
      </c>
      <c r="G166" s="190" t="s">
        <v>89</v>
      </c>
      <c r="H166" s="190" t="s">
        <v>63</v>
      </c>
      <c r="I166" s="190" t="s">
        <v>89</v>
      </c>
      <c r="J166" s="190" t="s">
        <v>89</v>
      </c>
      <c r="K166" s="190" t="s">
        <v>89</v>
      </c>
      <c r="L166" s="190" t="s">
        <v>63</v>
      </c>
      <c r="M166" s="190" t="s">
        <v>88</v>
      </c>
      <c r="N166" s="190" t="s">
        <v>63</v>
      </c>
      <c r="O166" s="190" t="s">
        <v>89</v>
      </c>
      <c r="P166" s="190" t="s">
        <v>63</v>
      </c>
      <c r="Q166" s="190" t="s">
        <v>88</v>
      </c>
      <c r="R166" s="190" t="s">
        <v>89</v>
      </c>
      <c r="S166" s="190" t="s">
        <v>63</v>
      </c>
      <c r="T166" s="190" t="s">
        <v>89</v>
      </c>
      <c r="U166" s="190" t="s">
        <v>89</v>
      </c>
      <c r="V166" s="190" t="s">
        <v>89</v>
      </c>
      <c r="W166" s="190" t="s">
        <v>89</v>
      </c>
      <c r="X166" s="190" t="s">
        <v>89</v>
      </c>
      <c r="Y166" s="190" t="s">
        <v>89</v>
      </c>
      <c r="Z166" s="190" t="s">
        <v>89</v>
      </c>
      <c r="AA166" s="190" t="s">
        <v>89</v>
      </c>
      <c r="AB166" s="190" t="s">
        <v>89</v>
      </c>
      <c r="AC166" s="190" t="s">
        <v>89</v>
      </c>
      <c r="AD166" s="190" t="s">
        <v>89</v>
      </c>
      <c r="AE166" s="190" t="s">
        <v>89</v>
      </c>
      <c r="AF166" s="190" t="s">
        <v>63</v>
      </c>
      <c r="AG166" s="190" t="s">
        <v>63</v>
      </c>
      <c r="AH166" s="190" t="s">
        <v>88</v>
      </c>
    </row>
    <row r="167" spans="2:34" x14ac:dyDescent="0.35">
      <c r="B167" s="215"/>
      <c r="C167" s="193" t="s">
        <v>369</v>
      </c>
      <c r="D167" s="190" t="s">
        <v>89</v>
      </c>
      <c r="E167" s="190" t="s">
        <v>63</v>
      </c>
      <c r="F167" s="190" t="s">
        <v>89</v>
      </c>
      <c r="G167" s="190" t="s">
        <v>89</v>
      </c>
      <c r="H167" s="190" t="s">
        <v>63</v>
      </c>
      <c r="I167" s="190" t="s">
        <v>63</v>
      </c>
      <c r="J167" s="190" t="s">
        <v>89</v>
      </c>
      <c r="K167" s="190" t="s">
        <v>63</v>
      </c>
      <c r="L167" s="190" t="s">
        <v>63</v>
      </c>
      <c r="M167" s="190" t="s">
        <v>88</v>
      </c>
      <c r="N167" s="190" t="s">
        <v>63</v>
      </c>
      <c r="O167" s="190" t="s">
        <v>89</v>
      </c>
      <c r="P167" s="190" t="s">
        <v>63</v>
      </c>
      <c r="Q167" s="190" t="s">
        <v>88</v>
      </c>
      <c r="R167" s="190" t="s">
        <v>89</v>
      </c>
      <c r="S167" s="190" t="s">
        <v>63</v>
      </c>
      <c r="T167" s="190" t="s">
        <v>89</v>
      </c>
      <c r="U167" s="190" t="s">
        <v>89</v>
      </c>
      <c r="V167" s="190" t="s">
        <v>89</v>
      </c>
      <c r="W167" s="190" t="s">
        <v>89</v>
      </c>
      <c r="X167" s="190" t="s">
        <v>89</v>
      </c>
      <c r="Y167" s="190" t="s">
        <v>89</v>
      </c>
      <c r="Z167" s="190" t="s">
        <v>89</v>
      </c>
      <c r="AA167" s="190" t="s">
        <v>89</v>
      </c>
      <c r="AB167" s="190" t="s">
        <v>89</v>
      </c>
      <c r="AC167" s="190" t="s">
        <v>89</v>
      </c>
      <c r="AD167" s="190" t="s">
        <v>89</v>
      </c>
      <c r="AE167" s="190" t="s">
        <v>89</v>
      </c>
      <c r="AF167" s="190" t="s">
        <v>89</v>
      </c>
      <c r="AG167" s="190" t="s">
        <v>88</v>
      </c>
      <c r="AH167" s="190" t="s">
        <v>88</v>
      </c>
    </row>
    <row r="168" spans="2:34" x14ac:dyDescent="0.35">
      <c r="B168" s="215"/>
      <c r="C168" s="193" t="s">
        <v>370</v>
      </c>
      <c r="D168" s="190" t="s">
        <v>89</v>
      </c>
      <c r="E168" s="190" t="s">
        <v>63</v>
      </c>
      <c r="F168" s="190" t="s">
        <v>89</v>
      </c>
      <c r="G168" s="190" t="s">
        <v>89</v>
      </c>
      <c r="H168" s="190" t="s">
        <v>63</v>
      </c>
      <c r="I168" s="190" t="s">
        <v>63</v>
      </c>
      <c r="J168" s="190" t="s">
        <v>89</v>
      </c>
      <c r="K168" s="190" t="s">
        <v>63</v>
      </c>
      <c r="L168" s="190" t="s">
        <v>63</v>
      </c>
      <c r="M168" s="190" t="s">
        <v>88</v>
      </c>
      <c r="N168" s="190" t="s">
        <v>63</v>
      </c>
      <c r="O168" s="190" t="s">
        <v>89</v>
      </c>
      <c r="P168" s="190" t="s">
        <v>88</v>
      </c>
      <c r="Q168" s="190" t="s">
        <v>88</v>
      </c>
      <c r="R168" s="190" t="s">
        <v>89</v>
      </c>
      <c r="S168" s="190" t="s">
        <v>88</v>
      </c>
      <c r="T168" s="190" t="s">
        <v>89</v>
      </c>
      <c r="U168" s="190" t="s">
        <v>89</v>
      </c>
      <c r="V168" s="190" t="s">
        <v>89</v>
      </c>
      <c r="W168" s="190" t="s">
        <v>89</v>
      </c>
      <c r="X168" s="190" t="s">
        <v>89</v>
      </c>
      <c r="Y168" s="190" t="s">
        <v>89</v>
      </c>
      <c r="Z168" s="190" t="s">
        <v>89</v>
      </c>
      <c r="AA168" s="190" t="s">
        <v>89</v>
      </c>
      <c r="AB168" s="190" t="s">
        <v>89</v>
      </c>
      <c r="AC168" s="190" t="s">
        <v>89</v>
      </c>
      <c r="AD168" s="190" t="s">
        <v>89</v>
      </c>
      <c r="AE168" s="190" t="s">
        <v>89</v>
      </c>
      <c r="AF168" s="190" t="s">
        <v>63</v>
      </c>
      <c r="AG168" s="190" t="s">
        <v>88</v>
      </c>
      <c r="AH168" s="190" t="s">
        <v>88</v>
      </c>
    </row>
    <row r="169" spans="2:34" x14ac:dyDescent="0.35">
      <c r="B169" s="216"/>
      <c r="C169" s="193" t="s">
        <v>371</v>
      </c>
      <c r="D169" s="190" t="s">
        <v>89</v>
      </c>
      <c r="E169" s="190" t="s">
        <v>89</v>
      </c>
      <c r="F169" s="190" t="s">
        <v>63</v>
      </c>
      <c r="G169" s="190" t="s">
        <v>89</v>
      </c>
      <c r="H169" s="190" t="s">
        <v>63</v>
      </c>
      <c r="I169" s="190" t="s">
        <v>88</v>
      </c>
      <c r="J169" s="190" t="s">
        <v>89</v>
      </c>
      <c r="K169" s="190" t="s">
        <v>63</v>
      </c>
      <c r="L169" s="190" t="s">
        <v>63</v>
      </c>
      <c r="M169" s="190" t="s">
        <v>88</v>
      </c>
      <c r="N169" s="190" t="s">
        <v>63</v>
      </c>
      <c r="O169" s="190" t="s">
        <v>89</v>
      </c>
      <c r="P169" s="190" t="s">
        <v>88</v>
      </c>
      <c r="Q169" s="190" t="s">
        <v>88</v>
      </c>
      <c r="R169" s="190" t="s">
        <v>89</v>
      </c>
      <c r="S169" s="190" t="s">
        <v>88</v>
      </c>
      <c r="T169" s="190" t="s">
        <v>89</v>
      </c>
      <c r="U169" s="190" t="s">
        <v>89</v>
      </c>
      <c r="V169" s="190" t="s">
        <v>89</v>
      </c>
      <c r="W169" s="190" t="s">
        <v>89</v>
      </c>
      <c r="X169" s="190" t="s">
        <v>89</v>
      </c>
      <c r="Y169" s="190" t="s">
        <v>89</v>
      </c>
      <c r="Z169" s="190" t="s">
        <v>89</v>
      </c>
      <c r="AA169" s="190" t="s">
        <v>89</v>
      </c>
      <c r="AB169" s="190" t="s">
        <v>89</v>
      </c>
      <c r="AC169" s="190" t="s">
        <v>89</v>
      </c>
      <c r="AD169" s="190" t="s">
        <v>89</v>
      </c>
      <c r="AE169" s="190" t="s">
        <v>89</v>
      </c>
      <c r="AF169" s="190" t="s">
        <v>63</v>
      </c>
      <c r="AG169" s="190" t="s">
        <v>88</v>
      </c>
      <c r="AH169" s="190" t="s">
        <v>88</v>
      </c>
    </row>
  </sheetData>
  <sheetProtection algorithmName="SHA-512" hashValue="n6MED4JW7Vaag9n93Fbxoo0PmfIqfJygXRkx9QGhiHy6f+6h7BgthI3zT4FrCPFqRwhzbiJ88kD3y+1Fu8bICw==" saltValue="tyTHZ+NwHK4OxLxYdYt+Rw==" spinCount="100000" sheet="1" formatCells="0" formatColumns="0" formatRows="0" insertColumns="0" insertRows="0" insertHyperlinks="0" deleteColumns="0" deleteRows="0" sort="0" autoFilter="0" pivotTables="0"/>
  <mergeCells count="27">
    <mergeCell ref="AC2:AE2"/>
    <mergeCell ref="AG2:AH2"/>
    <mergeCell ref="B2:B3"/>
    <mergeCell ref="C2:C3"/>
    <mergeCell ref="D2:E2"/>
    <mergeCell ref="F2:L2"/>
    <mergeCell ref="M2:P2"/>
    <mergeCell ref="Q2:S2"/>
    <mergeCell ref="B80:B93"/>
    <mergeCell ref="U2:V2"/>
    <mergeCell ref="W2:X2"/>
    <mergeCell ref="Y2:Z2"/>
    <mergeCell ref="AA2:AB2"/>
    <mergeCell ref="B4:B9"/>
    <mergeCell ref="B11:B33"/>
    <mergeCell ref="B35:B45"/>
    <mergeCell ref="B55:B78"/>
    <mergeCell ref="B47:B53"/>
    <mergeCell ref="C163:AH163"/>
    <mergeCell ref="B150:B161"/>
    <mergeCell ref="B165:B169"/>
    <mergeCell ref="B140:B143"/>
    <mergeCell ref="B95:B105"/>
    <mergeCell ref="B107:B114"/>
    <mergeCell ref="B116:B124"/>
    <mergeCell ref="B126:B131"/>
    <mergeCell ref="B133:B138"/>
  </mergeCells>
  <conditionalFormatting sqref="D4:AH9 H150:H153 L150:AH150 J150 E150:F151 E153:E161 D148:AH149 G156:AH161 G154:H155 J151:AH155">
    <cfRule type="containsText" dxfId="511" priority="103" operator="containsText" text="G">
      <formula>NOT(ISERROR(SEARCH("G",D4)))</formula>
    </cfRule>
    <cfRule type="containsText" dxfId="510" priority="104" operator="containsText" text="A">
      <formula>NOT(ISERROR(SEARCH("A",D4)))</formula>
    </cfRule>
    <cfRule type="containsText" dxfId="509" priority="105" operator="containsText" text="R">
      <formula>NOT(ISERROR(SEARCH("R",D4)))</formula>
    </cfRule>
  </conditionalFormatting>
  <conditionalFormatting sqref="D11:AH33">
    <cfRule type="containsText" dxfId="508" priority="100" operator="containsText" text="G">
      <formula>NOT(ISERROR(SEARCH("G",D11)))</formula>
    </cfRule>
    <cfRule type="containsText" dxfId="507" priority="101" operator="containsText" text="A">
      <formula>NOT(ISERROR(SEARCH("A",D11)))</formula>
    </cfRule>
    <cfRule type="containsText" dxfId="506" priority="102" operator="containsText" text="R">
      <formula>NOT(ISERROR(SEARCH("R",D11)))</formula>
    </cfRule>
  </conditionalFormatting>
  <conditionalFormatting sqref="D35:AH45">
    <cfRule type="containsText" dxfId="505" priority="97" operator="containsText" text="G">
      <formula>NOT(ISERROR(SEARCH("G",D35)))</formula>
    </cfRule>
    <cfRule type="containsText" dxfId="504" priority="98" operator="containsText" text="A">
      <formula>NOT(ISERROR(SEARCH("A",D35)))</formula>
    </cfRule>
    <cfRule type="containsText" dxfId="503" priority="99" operator="containsText" text="R">
      <formula>NOT(ISERROR(SEARCH("R",D35)))</formula>
    </cfRule>
  </conditionalFormatting>
  <conditionalFormatting sqref="D47:AH52">
    <cfRule type="containsText" dxfId="502" priority="94" operator="containsText" text="G">
      <formula>NOT(ISERROR(SEARCH("G",D47)))</formula>
    </cfRule>
    <cfRule type="containsText" dxfId="501" priority="95" operator="containsText" text="A">
      <formula>NOT(ISERROR(SEARCH("A",D47)))</formula>
    </cfRule>
    <cfRule type="containsText" dxfId="500" priority="96" operator="containsText" text="R">
      <formula>NOT(ISERROR(SEARCH("R",D47)))</formula>
    </cfRule>
  </conditionalFormatting>
  <conditionalFormatting sqref="D55:AH77 D78:P78 AG78 Z78:AE78">
    <cfRule type="containsText" dxfId="499" priority="91" operator="containsText" text="G">
      <formula>NOT(ISERROR(SEARCH("G",D55)))</formula>
    </cfRule>
    <cfRule type="containsText" dxfId="498" priority="92" operator="containsText" text="A">
      <formula>NOT(ISERROR(SEARCH("A",D55)))</formula>
    </cfRule>
    <cfRule type="containsText" dxfId="497" priority="93" operator="containsText" text="R">
      <formula>NOT(ISERROR(SEARCH("R",D55)))</formula>
    </cfRule>
  </conditionalFormatting>
  <conditionalFormatting sqref="S78">
    <cfRule type="containsText" dxfId="496" priority="88" operator="containsText" text="G">
      <formula>NOT(ISERROR(SEARCH("G",S78)))</formula>
    </cfRule>
    <cfRule type="containsText" dxfId="495" priority="89" operator="containsText" text="A">
      <formula>NOT(ISERROR(SEARCH("A",S78)))</formula>
    </cfRule>
    <cfRule type="containsText" dxfId="494" priority="90" operator="containsText" text="R">
      <formula>NOT(ISERROR(SEARCH("R",S78)))</formula>
    </cfRule>
  </conditionalFormatting>
  <conditionalFormatting sqref="AF78">
    <cfRule type="containsText" dxfId="493" priority="85" operator="containsText" text="G">
      <formula>NOT(ISERROR(SEARCH("G",AF78)))</formula>
    </cfRule>
    <cfRule type="containsText" dxfId="492" priority="86" operator="containsText" text="A">
      <formula>NOT(ISERROR(SEARCH("A",AF78)))</formula>
    </cfRule>
    <cfRule type="containsText" dxfId="491" priority="87" operator="containsText" text="R">
      <formula>NOT(ISERROR(SEARCH("R",AF78)))</formula>
    </cfRule>
  </conditionalFormatting>
  <conditionalFormatting sqref="Q78">
    <cfRule type="containsText" dxfId="490" priority="82" operator="containsText" text="G">
      <formula>NOT(ISERROR(SEARCH("G",Q78)))</formula>
    </cfRule>
    <cfRule type="containsText" dxfId="489" priority="83" operator="containsText" text="A">
      <formula>NOT(ISERROR(SEARCH("A",Q78)))</formula>
    </cfRule>
    <cfRule type="containsText" dxfId="488" priority="84" operator="containsText" text="R">
      <formula>NOT(ISERROR(SEARCH("R",Q78)))</formula>
    </cfRule>
  </conditionalFormatting>
  <conditionalFormatting sqref="R78">
    <cfRule type="containsText" dxfId="487" priority="79" operator="containsText" text="G">
      <formula>NOT(ISERROR(SEARCH("G",R78)))</formula>
    </cfRule>
    <cfRule type="containsText" dxfId="486" priority="80" operator="containsText" text="A">
      <formula>NOT(ISERROR(SEARCH("A",R78)))</formula>
    </cfRule>
    <cfRule type="containsText" dxfId="485" priority="81" operator="containsText" text="R">
      <formula>NOT(ISERROR(SEARCH("R",R78)))</formula>
    </cfRule>
  </conditionalFormatting>
  <conditionalFormatting sqref="T78:Y78">
    <cfRule type="containsText" dxfId="484" priority="76" operator="containsText" text="G">
      <formula>NOT(ISERROR(SEARCH("G",T78)))</formula>
    </cfRule>
    <cfRule type="containsText" dxfId="483" priority="77" operator="containsText" text="A">
      <formula>NOT(ISERROR(SEARCH("A",T78)))</formula>
    </cfRule>
    <cfRule type="containsText" dxfId="482" priority="78" operator="containsText" text="R">
      <formula>NOT(ISERROR(SEARCH("R",T78)))</formula>
    </cfRule>
  </conditionalFormatting>
  <conditionalFormatting sqref="AH78">
    <cfRule type="containsText" dxfId="481" priority="73" operator="containsText" text="G">
      <formula>NOT(ISERROR(SEARCH("G",AH78)))</formula>
    </cfRule>
    <cfRule type="containsText" dxfId="480" priority="74" operator="containsText" text="A">
      <formula>NOT(ISERROR(SEARCH("A",AH78)))</formula>
    </cfRule>
    <cfRule type="containsText" dxfId="479" priority="75" operator="containsText" text="R">
      <formula>NOT(ISERROR(SEARCH("R",AH78)))</formula>
    </cfRule>
  </conditionalFormatting>
  <conditionalFormatting sqref="D80:AH93">
    <cfRule type="containsText" dxfId="478" priority="70" operator="containsText" text="G">
      <formula>NOT(ISERROR(SEARCH("G",D80)))</formula>
    </cfRule>
    <cfRule type="containsText" dxfId="477" priority="71" operator="containsText" text="A">
      <formula>NOT(ISERROR(SEARCH("A",D80)))</formula>
    </cfRule>
    <cfRule type="containsText" dxfId="476" priority="72" operator="containsText" text="R">
      <formula>NOT(ISERROR(SEARCH("R",D80)))</formula>
    </cfRule>
  </conditionalFormatting>
  <conditionalFormatting sqref="D95:AH105">
    <cfRule type="containsText" dxfId="475" priority="67" operator="containsText" text="G">
      <formula>NOT(ISERROR(SEARCH("G",D95)))</formula>
    </cfRule>
    <cfRule type="containsText" dxfId="474" priority="68" operator="containsText" text="A">
      <formula>NOT(ISERROR(SEARCH("A",D95)))</formula>
    </cfRule>
    <cfRule type="containsText" dxfId="473" priority="69" operator="containsText" text="R">
      <formula>NOT(ISERROR(SEARCH("R",D95)))</formula>
    </cfRule>
  </conditionalFormatting>
  <conditionalFormatting sqref="D107:AH114">
    <cfRule type="containsText" dxfId="472" priority="64" operator="containsText" text="G">
      <formula>NOT(ISERROR(SEARCH("G",D107)))</formula>
    </cfRule>
    <cfRule type="containsText" dxfId="471" priority="65" operator="containsText" text="A">
      <formula>NOT(ISERROR(SEARCH("A",D107)))</formula>
    </cfRule>
    <cfRule type="containsText" dxfId="470" priority="66" operator="containsText" text="R">
      <formula>NOT(ISERROR(SEARCH("R",D107)))</formula>
    </cfRule>
  </conditionalFormatting>
  <conditionalFormatting sqref="D116:AH124">
    <cfRule type="containsText" dxfId="469" priority="61" operator="containsText" text="G">
      <formula>NOT(ISERROR(SEARCH("G",D116)))</formula>
    </cfRule>
    <cfRule type="containsText" dxfId="468" priority="62" operator="containsText" text="A">
      <formula>NOT(ISERROR(SEARCH("A",D116)))</formula>
    </cfRule>
    <cfRule type="containsText" dxfId="467" priority="63" operator="containsText" text="R">
      <formula>NOT(ISERROR(SEARCH("R",D116)))</formula>
    </cfRule>
  </conditionalFormatting>
  <conditionalFormatting sqref="D126:AH131">
    <cfRule type="containsText" dxfId="466" priority="58" operator="containsText" text="G">
      <formula>NOT(ISERROR(SEARCH("G",D126)))</formula>
    </cfRule>
    <cfRule type="containsText" dxfId="465" priority="59" operator="containsText" text="A">
      <formula>NOT(ISERROR(SEARCH("A",D126)))</formula>
    </cfRule>
    <cfRule type="containsText" dxfId="464" priority="60" operator="containsText" text="R">
      <formula>NOT(ISERROR(SEARCH("R",D126)))</formula>
    </cfRule>
  </conditionalFormatting>
  <conditionalFormatting sqref="D133:AH138">
    <cfRule type="containsText" dxfId="463" priority="55" operator="containsText" text="G">
      <formula>NOT(ISERROR(SEARCH("G",D133)))</formula>
    </cfRule>
    <cfRule type="containsText" dxfId="462" priority="56" operator="containsText" text="A">
      <formula>NOT(ISERROR(SEARCH("A",D133)))</formula>
    </cfRule>
    <cfRule type="containsText" dxfId="461" priority="57" operator="containsText" text="R">
      <formula>NOT(ISERROR(SEARCH("R",D133)))</formula>
    </cfRule>
  </conditionalFormatting>
  <conditionalFormatting sqref="D140:AH143">
    <cfRule type="containsText" dxfId="460" priority="52" operator="containsText" text="G">
      <formula>NOT(ISERROR(SEARCH("G",D140)))</formula>
    </cfRule>
    <cfRule type="containsText" dxfId="459" priority="53" operator="containsText" text="A">
      <formula>NOT(ISERROR(SEARCH("A",D140)))</formula>
    </cfRule>
    <cfRule type="containsText" dxfId="458" priority="54" operator="containsText" text="R">
      <formula>NOT(ISERROR(SEARCH("R",D140)))</formula>
    </cfRule>
  </conditionalFormatting>
  <conditionalFormatting sqref="D145:AH145">
    <cfRule type="containsText" dxfId="457" priority="49" operator="containsText" text="G">
      <formula>NOT(ISERROR(SEARCH("G",D145)))</formula>
    </cfRule>
    <cfRule type="containsText" dxfId="456" priority="50" operator="containsText" text="A">
      <formula>NOT(ISERROR(SEARCH("A",D145)))</formula>
    </cfRule>
    <cfRule type="containsText" dxfId="455" priority="51" operator="containsText" text="R">
      <formula>NOT(ISERROR(SEARCH("R",D145)))</formula>
    </cfRule>
  </conditionalFormatting>
  <conditionalFormatting sqref="D54:AH54 E53:AH53">
    <cfRule type="containsText" dxfId="454" priority="40" operator="containsText" text="G">
      <formula>NOT(ISERROR(SEARCH("G",D53)))</formula>
    </cfRule>
    <cfRule type="containsText" dxfId="453" priority="41" operator="containsText" text="A">
      <formula>NOT(ISERROR(SEARCH("A",D53)))</formula>
    </cfRule>
    <cfRule type="containsText" dxfId="452" priority="42" operator="containsText" text="R">
      <formula>NOT(ISERROR(SEARCH("R",D53)))</formula>
    </cfRule>
  </conditionalFormatting>
  <conditionalFormatting sqref="D53">
    <cfRule type="containsText" dxfId="451" priority="31" operator="containsText" text="G">
      <formula>NOT(ISERROR(SEARCH("G",D53)))</formula>
    </cfRule>
    <cfRule type="containsText" dxfId="450" priority="32" operator="containsText" text="A">
      <formula>NOT(ISERROR(SEARCH("A",D53)))</formula>
    </cfRule>
    <cfRule type="containsText" dxfId="449" priority="33" operator="containsText" text="R">
      <formula>NOT(ISERROR(SEARCH("R",D53)))</formula>
    </cfRule>
  </conditionalFormatting>
  <conditionalFormatting sqref="D150:D161">
    <cfRule type="containsText" dxfId="448" priority="19" operator="containsText" text="G">
      <formula>NOT(ISERROR(SEARCH("G",D150)))</formula>
    </cfRule>
    <cfRule type="containsText" dxfId="447" priority="20" operator="containsText" text="A">
      <formula>NOT(ISERROR(SEARCH("A",D150)))</formula>
    </cfRule>
    <cfRule type="containsText" dxfId="446" priority="21" operator="containsText" text="R">
      <formula>NOT(ISERROR(SEARCH("R",D150)))</formula>
    </cfRule>
  </conditionalFormatting>
  <conditionalFormatting sqref="E152">
    <cfRule type="containsText" dxfId="445" priority="16" operator="containsText" text="G">
      <formula>NOT(ISERROR(SEARCH("G",E152)))</formula>
    </cfRule>
    <cfRule type="containsText" dxfId="444" priority="17" operator="containsText" text="A">
      <formula>NOT(ISERROR(SEARCH("A",E152)))</formula>
    </cfRule>
    <cfRule type="containsText" dxfId="443" priority="18" operator="containsText" text="R">
      <formula>NOT(ISERROR(SEARCH("R",E152)))</formula>
    </cfRule>
  </conditionalFormatting>
  <conditionalFormatting sqref="F152:F161">
    <cfRule type="containsText" dxfId="442" priority="13" operator="containsText" text="G">
      <formula>NOT(ISERROR(SEARCH("G",F152)))</formula>
    </cfRule>
    <cfRule type="containsText" dxfId="441" priority="14" operator="containsText" text="A">
      <formula>NOT(ISERROR(SEARCH("A",F152)))</formula>
    </cfRule>
    <cfRule type="containsText" dxfId="440" priority="15" operator="containsText" text="R">
      <formula>NOT(ISERROR(SEARCH("R",F152)))</formula>
    </cfRule>
  </conditionalFormatting>
  <conditionalFormatting sqref="G150:G153">
    <cfRule type="containsText" dxfId="439" priority="10" operator="containsText" text="G">
      <formula>NOT(ISERROR(SEARCH("G",G150)))</formula>
    </cfRule>
    <cfRule type="containsText" dxfId="438" priority="11" operator="containsText" text="A">
      <formula>NOT(ISERROR(SEARCH("A",G150)))</formula>
    </cfRule>
    <cfRule type="containsText" dxfId="437" priority="12" operator="containsText" text="R">
      <formula>NOT(ISERROR(SEARCH("R",G150)))</formula>
    </cfRule>
  </conditionalFormatting>
  <conditionalFormatting sqref="I150:I155">
    <cfRule type="containsText" dxfId="436" priority="7" operator="containsText" text="G">
      <formula>NOT(ISERROR(SEARCH("G",I150)))</formula>
    </cfRule>
    <cfRule type="containsText" dxfId="435" priority="8" operator="containsText" text="A">
      <formula>NOT(ISERROR(SEARCH("A",I150)))</formula>
    </cfRule>
    <cfRule type="containsText" dxfId="434" priority="9" operator="containsText" text="R">
      <formula>NOT(ISERROR(SEARCH("R",I150)))</formula>
    </cfRule>
  </conditionalFormatting>
  <conditionalFormatting sqref="K150">
    <cfRule type="containsText" dxfId="433" priority="4" operator="containsText" text="G">
      <formula>NOT(ISERROR(SEARCH("G",K150)))</formula>
    </cfRule>
    <cfRule type="containsText" dxfId="432" priority="5" operator="containsText" text="A">
      <formula>NOT(ISERROR(SEARCH("A",K150)))</formula>
    </cfRule>
    <cfRule type="containsText" dxfId="431" priority="6" operator="containsText" text="R">
      <formula>NOT(ISERROR(SEARCH("R",K150)))</formula>
    </cfRule>
  </conditionalFormatting>
  <conditionalFormatting sqref="D165:AH169">
    <cfRule type="containsText" dxfId="430" priority="1" operator="containsText" text="G">
      <formula>NOT(ISERROR(SEARCH("G",D165)))</formula>
    </cfRule>
    <cfRule type="containsText" dxfId="429" priority="2" operator="containsText" text="A">
      <formula>NOT(ISERROR(SEARCH("A",D165)))</formula>
    </cfRule>
    <cfRule type="containsText" dxfId="428" priority="3" operator="containsText" text="R">
      <formula>NOT(ISERROR(SEARCH("R",D165)))</formula>
    </cfRule>
  </conditionalFormatting>
  <dataValidations count="1">
    <dataValidation type="list" allowBlank="1" showInputMessage="1" showErrorMessage="1" sqref="D4:AH9 D11:AH33 D35:AH45 D80:AH93 D95:AH105 D107:AH114 D116:AH124 D126:AH131 D133:AH138 D140:AH143 D145:AH145 D47:AH78 H150:H153 J150 J151:AH154 L150:AH150 D148:AH149 D150:F151 F152 G154:H154 G155:AH156 E153:E156 E161 E157:AH160 C150:C161 G161:AH161" xr:uid="{DBB5A92A-BDA9-466F-88A4-3D5635137203}">
      <formula1>RAG</formula1>
    </dataValidation>
  </dataValidations>
  <pageMargins left="0.7" right="0.7" top="0.75" bottom="0.75" header="0.3" footer="0.3"/>
  <pageSetup paperSize="9" orientation="portrait" horizontalDpi="4294967293" verticalDpi="4294967293" r:id="rId1"/>
  <customProperties>
    <customPr name="LastActive"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41F9D-4D5E-498D-9B52-96DC3B31CAAA}">
  <sheetPr codeName="Sheet15">
    <tabColor rgb="FFAAE1FC"/>
  </sheetPr>
  <dimension ref="B2:O29"/>
  <sheetViews>
    <sheetView showGridLines="0" zoomScale="70" zoomScaleNormal="70" workbookViewId="0"/>
  </sheetViews>
  <sheetFormatPr defaultColWidth="8.7265625" defaultRowHeight="12.5" x14ac:dyDescent="0.25"/>
  <cols>
    <col min="1" max="1" width="3.26953125" style="117" customWidth="1"/>
    <col min="2" max="2" width="68.54296875" style="122" bestFit="1" customWidth="1"/>
    <col min="3" max="3" width="13.7265625" style="116" hidden="1" customWidth="1"/>
    <col min="4" max="4" width="10.26953125" style="116" bestFit="1" customWidth="1"/>
    <col min="5" max="5" width="72.26953125" style="117" customWidth="1"/>
    <col min="6" max="6" width="15.26953125" style="117" customWidth="1"/>
    <col min="7" max="8" width="17.26953125" style="117" customWidth="1"/>
    <col min="9" max="9" width="15" style="117" customWidth="1"/>
    <col min="10" max="10" width="14.54296875" style="118" customWidth="1"/>
    <col min="11" max="16384" width="8.7265625" style="117"/>
  </cols>
  <sheetData>
    <row r="2" spans="2:15" ht="13" x14ac:dyDescent="0.25">
      <c r="B2" s="139" t="s">
        <v>333</v>
      </c>
      <c r="C2" s="232" t="s">
        <v>436</v>
      </c>
      <c r="D2" s="233"/>
      <c r="E2" s="233"/>
      <c r="F2" s="233"/>
      <c r="G2" s="233"/>
      <c r="H2" s="233"/>
      <c r="I2" s="233"/>
      <c r="J2" s="234"/>
    </row>
    <row r="3" spans="2:15" ht="249" customHeight="1" x14ac:dyDescent="0.25">
      <c r="B3" s="139" t="s">
        <v>336</v>
      </c>
      <c r="C3" s="235" t="s">
        <v>439</v>
      </c>
      <c r="D3" s="236"/>
      <c r="E3" s="236"/>
      <c r="F3" s="236"/>
      <c r="G3" s="236"/>
      <c r="H3" s="236"/>
      <c r="I3" s="236"/>
      <c r="J3" s="237"/>
      <c r="O3" s="180"/>
    </row>
    <row r="4" spans="2:15" ht="13" x14ac:dyDescent="0.25">
      <c r="B4" s="238" t="s">
        <v>447</v>
      </c>
      <c r="C4" s="239"/>
      <c r="D4" s="239"/>
      <c r="E4" s="239"/>
      <c r="F4" s="239"/>
      <c r="G4" s="239"/>
      <c r="H4" s="239"/>
      <c r="I4" s="239"/>
      <c r="J4" s="240"/>
    </row>
    <row r="5" spans="2:15" ht="52" x14ac:dyDescent="0.25">
      <c r="B5" s="136" t="s">
        <v>0</v>
      </c>
      <c r="C5" s="137" t="s">
        <v>123</v>
      </c>
      <c r="D5" s="137" t="s">
        <v>249</v>
      </c>
      <c r="E5" s="136" t="s">
        <v>1</v>
      </c>
      <c r="F5" s="136" t="s">
        <v>2</v>
      </c>
      <c r="G5" s="136" t="s">
        <v>3</v>
      </c>
      <c r="H5" s="138" t="s">
        <v>15</v>
      </c>
      <c r="I5" s="138" t="s">
        <v>14</v>
      </c>
      <c r="J5" s="137" t="s">
        <v>4</v>
      </c>
    </row>
    <row r="6" spans="2:15" ht="37.5" x14ac:dyDescent="0.25">
      <c r="B6" s="97" t="s">
        <v>32</v>
      </c>
      <c r="C6" s="124" t="s">
        <v>121</v>
      </c>
      <c r="D6" s="124" t="s">
        <v>122</v>
      </c>
      <c r="E6" s="97" t="s">
        <v>649</v>
      </c>
      <c r="F6" s="133" t="s">
        <v>65</v>
      </c>
      <c r="G6" s="97" t="s">
        <v>68</v>
      </c>
      <c r="H6" s="97" t="s">
        <v>69</v>
      </c>
      <c r="I6" s="97" t="s">
        <v>269</v>
      </c>
      <c r="J6" s="98" t="s">
        <v>40</v>
      </c>
    </row>
    <row r="7" spans="2:15" ht="69.75" customHeight="1" x14ac:dyDescent="0.25">
      <c r="B7" s="97" t="s">
        <v>16</v>
      </c>
      <c r="C7" s="124" t="s">
        <v>121</v>
      </c>
      <c r="D7" s="124" t="s">
        <v>122</v>
      </c>
      <c r="E7" s="97" t="s">
        <v>442</v>
      </c>
      <c r="F7" s="97" t="s">
        <v>5</v>
      </c>
      <c r="G7" s="97" t="s">
        <v>7</v>
      </c>
      <c r="H7" s="97" t="s">
        <v>9</v>
      </c>
      <c r="I7" s="97" t="s">
        <v>270</v>
      </c>
      <c r="J7" s="98" t="s">
        <v>42</v>
      </c>
    </row>
    <row r="8" spans="2:15" ht="125" x14ac:dyDescent="0.25">
      <c r="B8" s="97" t="s">
        <v>17</v>
      </c>
      <c r="C8" s="124" t="s">
        <v>121</v>
      </c>
      <c r="D8" s="124" t="s">
        <v>121</v>
      </c>
      <c r="E8" s="97" t="s">
        <v>650</v>
      </c>
      <c r="F8" s="97" t="s">
        <v>264</v>
      </c>
      <c r="G8" s="97" t="s">
        <v>264</v>
      </c>
      <c r="H8" s="97" t="s">
        <v>264</v>
      </c>
      <c r="I8" s="97" t="s">
        <v>264</v>
      </c>
      <c r="J8" s="98" t="s">
        <v>35</v>
      </c>
    </row>
    <row r="9" spans="2:15" ht="163.5" customHeight="1" x14ac:dyDescent="0.25">
      <c r="B9" s="97" t="s">
        <v>34</v>
      </c>
      <c r="C9" s="124" t="s">
        <v>121</v>
      </c>
      <c r="D9" s="124" t="s">
        <v>121</v>
      </c>
      <c r="E9" s="97" t="s">
        <v>486</v>
      </c>
      <c r="F9" s="97" t="s">
        <v>264</v>
      </c>
      <c r="G9" s="97" t="s">
        <v>264</v>
      </c>
      <c r="H9" s="97" t="s">
        <v>264</v>
      </c>
      <c r="I9" s="97" t="s">
        <v>264</v>
      </c>
      <c r="J9" s="98" t="s">
        <v>35</v>
      </c>
    </row>
    <row r="10" spans="2:15" ht="100" x14ac:dyDescent="0.25">
      <c r="B10" s="97" t="s">
        <v>263</v>
      </c>
      <c r="C10" s="124" t="s">
        <v>121</v>
      </c>
      <c r="D10" s="124" t="s">
        <v>121</v>
      </c>
      <c r="E10" s="97" t="s">
        <v>448</v>
      </c>
      <c r="F10" s="97" t="s">
        <v>65</v>
      </c>
      <c r="G10" s="97" t="s">
        <v>8</v>
      </c>
      <c r="H10" s="97" t="s">
        <v>69</v>
      </c>
      <c r="I10" s="97" t="s">
        <v>271</v>
      </c>
      <c r="J10" s="98" t="s">
        <v>43</v>
      </c>
    </row>
    <row r="11" spans="2:15" ht="45.75" customHeight="1" x14ac:dyDescent="0.25">
      <c r="B11" s="97" t="s">
        <v>18</v>
      </c>
      <c r="C11" s="143" t="s">
        <v>121</v>
      </c>
      <c r="D11" s="143" t="s">
        <v>122</v>
      </c>
      <c r="E11" s="134" t="s">
        <v>440</v>
      </c>
      <c r="F11" s="97" t="s">
        <v>65</v>
      </c>
      <c r="G11" s="97" t="s">
        <v>8</v>
      </c>
      <c r="H11" s="97" t="s">
        <v>9</v>
      </c>
      <c r="I11" s="97" t="s">
        <v>71</v>
      </c>
      <c r="J11" s="98" t="s">
        <v>42</v>
      </c>
    </row>
    <row r="12" spans="2:15" ht="25" x14ac:dyDescent="0.25">
      <c r="B12" s="97" t="s">
        <v>19</v>
      </c>
      <c r="C12" s="143" t="s">
        <v>121</v>
      </c>
      <c r="D12" s="143" t="s">
        <v>121</v>
      </c>
      <c r="E12" s="134" t="s">
        <v>449</v>
      </c>
      <c r="F12" s="97" t="s">
        <v>65</v>
      </c>
      <c r="G12" s="97" t="s">
        <v>8</v>
      </c>
      <c r="H12" s="97" t="s">
        <v>69</v>
      </c>
      <c r="I12" s="97" t="s">
        <v>269</v>
      </c>
      <c r="J12" s="98" t="s">
        <v>42</v>
      </c>
    </row>
    <row r="13" spans="2:15" ht="25" x14ac:dyDescent="0.25">
      <c r="B13" s="97" t="s">
        <v>20</v>
      </c>
      <c r="C13" s="143" t="s">
        <v>121</v>
      </c>
      <c r="D13" s="143" t="s">
        <v>122</v>
      </c>
      <c r="E13" s="97" t="s">
        <v>350</v>
      </c>
      <c r="F13" s="97" t="s">
        <v>65</v>
      </c>
      <c r="G13" s="97" t="s">
        <v>7</v>
      </c>
      <c r="H13" s="97" t="s">
        <v>9</v>
      </c>
      <c r="I13" s="97" t="s">
        <v>269</v>
      </c>
      <c r="J13" s="98" t="s">
        <v>42</v>
      </c>
    </row>
    <row r="14" spans="2:15" ht="100.15" customHeight="1" x14ac:dyDescent="0.25">
      <c r="B14" s="97" t="s">
        <v>21</v>
      </c>
      <c r="C14" s="124" t="s">
        <v>121</v>
      </c>
      <c r="D14" s="124" t="s">
        <v>121</v>
      </c>
      <c r="E14" s="97" t="s">
        <v>475</v>
      </c>
      <c r="F14" s="97" t="s">
        <v>264</v>
      </c>
      <c r="G14" s="97" t="s">
        <v>264</v>
      </c>
      <c r="H14" s="97" t="s">
        <v>264</v>
      </c>
      <c r="I14" s="97" t="s">
        <v>264</v>
      </c>
      <c r="J14" s="98" t="s">
        <v>35</v>
      </c>
    </row>
    <row r="15" spans="2:15" ht="37.5" x14ac:dyDescent="0.25">
      <c r="B15" s="97" t="s">
        <v>22</v>
      </c>
      <c r="C15" s="143" t="s">
        <v>121</v>
      </c>
      <c r="D15" s="143" t="s">
        <v>122</v>
      </c>
      <c r="E15" s="97" t="s">
        <v>349</v>
      </c>
      <c r="F15" s="97" t="s">
        <v>264</v>
      </c>
      <c r="G15" s="97" t="s">
        <v>264</v>
      </c>
      <c r="H15" s="97" t="s">
        <v>264</v>
      </c>
      <c r="I15" s="97" t="s">
        <v>264</v>
      </c>
      <c r="J15" s="98" t="s">
        <v>35</v>
      </c>
    </row>
    <row r="16" spans="2:15" ht="62.5" x14ac:dyDescent="0.25">
      <c r="B16" s="97" t="s">
        <v>23</v>
      </c>
      <c r="C16" s="124" t="s">
        <v>121</v>
      </c>
      <c r="D16" s="124" t="s">
        <v>121</v>
      </c>
      <c r="E16" s="97" t="s">
        <v>564</v>
      </c>
      <c r="F16" s="97" t="s">
        <v>6</v>
      </c>
      <c r="G16" s="97" t="s">
        <v>8</v>
      </c>
      <c r="H16" s="97" t="s">
        <v>69</v>
      </c>
      <c r="I16" s="97" t="s">
        <v>275</v>
      </c>
      <c r="J16" s="98" t="s">
        <v>43</v>
      </c>
    </row>
    <row r="17" spans="2:10" ht="77.5" customHeight="1" x14ac:dyDescent="0.25">
      <c r="B17" s="97" t="s">
        <v>24</v>
      </c>
      <c r="C17" s="124" t="s">
        <v>121</v>
      </c>
      <c r="D17" s="124" t="s">
        <v>121</v>
      </c>
      <c r="E17" s="97" t="s">
        <v>651</v>
      </c>
      <c r="F17" s="97" t="s">
        <v>65</v>
      </c>
      <c r="G17" s="97" t="s">
        <v>8</v>
      </c>
      <c r="H17" s="97" t="s">
        <v>69</v>
      </c>
      <c r="I17" s="97" t="s">
        <v>269</v>
      </c>
      <c r="J17" s="98" t="s">
        <v>40</v>
      </c>
    </row>
    <row r="18" spans="2:10" ht="82.9" customHeight="1" x14ac:dyDescent="0.25">
      <c r="B18" s="97" t="s">
        <v>33</v>
      </c>
      <c r="C18" s="124" t="s">
        <v>121</v>
      </c>
      <c r="D18" s="124" t="s">
        <v>121</v>
      </c>
      <c r="E18" s="97" t="s">
        <v>458</v>
      </c>
      <c r="F18" s="97" t="s">
        <v>264</v>
      </c>
      <c r="G18" s="97" t="s">
        <v>264</v>
      </c>
      <c r="H18" s="97" t="s">
        <v>264</v>
      </c>
      <c r="I18" s="97" t="s">
        <v>264</v>
      </c>
      <c r="J18" s="98" t="s">
        <v>35</v>
      </c>
    </row>
    <row r="19" spans="2:10" ht="133.9" customHeight="1" x14ac:dyDescent="0.25">
      <c r="B19" s="97" t="s">
        <v>25</v>
      </c>
      <c r="C19" s="124" t="s">
        <v>121</v>
      </c>
      <c r="D19" s="124" t="s">
        <v>121</v>
      </c>
      <c r="E19" s="126" t="s">
        <v>605</v>
      </c>
      <c r="F19" s="97" t="s">
        <v>6</v>
      </c>
      <c r="G19" s="97" t="s">
        <v>8</v>
      </c>
      <c r="H19" s="97" t="s">
        <v>69</v>
      </c>
      <c r="I19" s="97" t="s">
        <v>267</v>
      </c>
      <c r="J19" s="98" t="s">
        <v>41</v>
      </c>
    </row>
    <row r="20" spans="2:10" ht="50" x14ac:dyDescent="0.25">
      <c r="B20" s="97" t="s">
        <v>26</v>
      </c>
      <c r="C20" s="124" t="s">
        <v>121</v>
      </c>
      <c r="D20" s="124" t="s">
        <v>121</v>
      </c>
      <c r="E20" s="97" t="s">
        <v>459</v>
      </c>
      <c r="F20" s="97" t="s">
        <v>264</v>
      </c>
      <c r="G20" s="97" t="s">
        <v>264</v>
      </c>
      <c r="H20" s="97" t="s">
        <v>264</v>
      </c>
      <c r="I20" s="97" t="s">
        <v>264</v>
      </c>
      <c r="J20" s="98" t="s">
        <v>35</v>
      </c>
    </row>
    <row r="21" spans="2:10" ht="25" x14ac:dyDescent="0.25">
      <c r="B21" s="97" t="s">
        <v>27</v>
      </c>
      <c r="C21" s="143" t="s">
        <v>121</v>
      </c>
      <c r="D21" s="143" t="s">
        <v>121</v>
      </c>
      <c r="E21" s="134" t="s">
        <v>460</v>
      </c>
      <c r="F21" s="134" t="s">
        <v>65</v>
      </c>
      <c r="G21" s="134" t="s">
        <v>7</v>
      </c>
      <c r="H21" s="134" t="s">
        <v>9</v>
      </c>
      <c r="I21" s="97" t="s">
        <v>269</v>
      </c>
      <c r="J21" s="107" t="s">
        <v>42</v>
      </c>
    </row>
    <row r="22" spans="2:10" ht="62.5" x14ac:dyDescent="0.25">
      <c r="B22" s="97" t="s">
        <v>28</v>
      </c>
      <c r="C22" s="124" t="s">
        <v>121</v>
      </c>
      <c r="D22" s="124" t="s">
        <v>121</v>
      </c>
      <c r="E22" s="126" t="s">
        <v>461</v>
      </c>
      <c r="F22" s="97" t="s">
        <v>264</v>
      </c>
      <c r="G22" s="97" t="s">
        <v>264</v>
      </c>
      <c r="H22" s="97" t="s">
        <v>264</v>
      </c>
      <c r="I22" s="97" t="s">
        <v>264</v>
      </c>
      <c r="J22" s="98" t="s">
        <v>35</v>
      </c>
    </row>
    <row r="23" spans="2:10" ht="50" x14ac:dyDescent="0.25">
      <c r="B23" s="97" t="s">
        <v>29</v>
      </c>
      <c r="C23" s="124" t="s">
        <v>121</v>
      </c>
      <c r="D23" s="124" t="s">
        <v>121</v>
      </c>
      <c r="E23" s="126" t="s">
        <v>471</v>
      </c>
      <c r="F23" s="97" t="s">
        <v>264</v>
      </c>
      <c r="G23" s="97" t="s">
        <v>264</v>
      </c>
      <c r="H23" s="97" t="s">
        <v>264</v>
      </c>
      <c r="I23" s="97" t="s">
        <v>264</v>
      </c>
      <c r="J23" s="98" t="s">
        <v>35</v>
      </c>
    </row>
    <row r="24" spans="2:10" ht="25" x14ac:dyDescent="0.25">
      <c r="B24" s="97" t="s">
        <v>30</v>
      </c>
      <c r="C24" s="124" t="s">
        <v>121</v>
      </c>
      <c r="D24" s="124" t="s">
        <v>121</v>
      </c>
      <c r="E24" s="196" t="s">
        <v>462</v>
      </c>
      <c r="F24" s="97" t="s">
        <v>65</v>
      </c>
      <c r="G24" s="97" t="s">
        <v>68</v>
      </c>
      <c r="H24" s="97" t="s">
        <v>9</v>
      </c>
      <c r="I24" s="97" t="s">
        <v>271</v>
      </c>
      <c r="J24" s="98" t="s">
        <v>42</v>
      </c>
    </row>
    <row r="25" spans="2:10" ht="37.5" x14ac:dyDescent="0.25">
      <c r="B25" s="97" t="s">
        <v>31</v>
      </c>
      <c r="C25" s="125" t="s">
        <v>121</v>
      </c>
      <c r="D25" s="125" t="s">
        <v>122</v>
      </c>
      <c r="E25" s="196" t="s">
        <v>441</v>
      </c>
      <c r="F25" s="97" t="s">
        <v>65</v>
      </c>
      <c r="G25" s="97" t="s">
        <v>68</v>
      </c>
      <c r="H25" s="97" t="s">
        <v>9</v>
      </c>
      <c r="I25" s="97" t="s">
        <v>71</v>
      </c>
      <c r="J25" s="98" t="s">
        <v>42</v>
      </c>
    </row>
    <row r="26" spans="2:10" ht="13" x14ac:dyDescent="0.3">
      <c r="B26" s="230" t="s">
        <v>487</v>
      </c>
      <c r="C26" s="230"/>
      <c r="D26" s="230"/>
      <c r="E26" s="230"/>
      <c r="F26" s="230"/>
      <c r="G26" s="230"/>
      <c r="H26" s="230"/>
      <c r="I26" s="230"/>
      <c r="J26" s="230"/>
    </row>
    <row r="27" spans="2:10" ht="50.25" customHeight="1" x14ac:dyDescent="0.25">
      <c r="B27" s="229" t="s">
        <v>477</v>
      </c>
      <c r="C27" s="229"/>
      <c r="D27" s="229"/>
      <c r="E27" s="229"/>
      <c r="F27" s="229"/>
      <c r="G27" s="229"/>
      <c r="H27" s="229"/>
      <c r="I27" s="229"/>
      <c r="J27" s="229"/>
    </row>
    <row r="28" spans="2:10" ht="13" x14ac:dyDescent="0.3">
      <c r="B28" s="230" t="s">
        <v>268</v>
      </c>
      <c r="C28" s="230"/>
      <c r="D28" s="230"/>
      <c r="E28" s="230"/>
      <c r="F28" s="230"/>
      <c r="G28" s="230"/>
      <c r="H28" s="230"/>
      <c r="I28" s="230"/>
      <c r="J28" s="230"/>
    </row>
    <row r="29" spans="2:10" ht="50.5" customHeight="1" x14ac:dyDescent="0.25">
      <c r="B29" s="231" t="s">
        <v>488</v>
      </c>
      <c r="C29" s="231"/>
      <c r="D29" s="231"/>
      <c r="E29" s="231"/>
      <c r="F29" s="231"/>
      <c r="G29" s="231"/>
      <c r="H29" s="231"/>
      <c r="I29" s="231"/>
      <c r="J29" s="231"/>
    </row>
  </sheetData>
  <sheetProtection algorithmName="SHA-512" hashValue="jT8K+UFoQ+nNV51GK3MrOd43PCgZNdCWmy+OdGUHxPR5OSiFFNomWTw2EtzhhiF0YoqlXe+1uiJdMt7B+696+Q==" saltValue="n8TJBEHTZTHarGa/3Bp9kg==" spinCount="100000" sheet="1" objects="1" scenarios="1"/>
  <mergeCells count="7">
    <mergeCell ref="B27:J27"/>
    <mergeCell ref="B26:J26"/>
    <mergeCell ref="B28:J28"/>
    <mergeCell ref="B29:J29"/>
    <mergeCell ref="C2:J2"/>
    <mergeCell ref="C3:J3"/>
    <mergeCell ref="B4:J4"/>
  </mergeCells>
  <conditionalFormatting sqref="O3">
    <cfRule type="expression" dxfId="427" priority="60">
      <formula>$C3="No"</formula>
    </cfRule>
  </conditionalFormatting>
  <conditionalFormatting sqref="E15:F15">
    <cfRule type="expression" dxfId="426" priority="48">
      <formula>$C15="No"</formula>
    </cfRule>
  </conditionalFormatting>
  <conditionalFormatting sqref="G15:I15">
    <cfRule type="expression" dxfId="425" priority="41">
      <formula>$C15="No"</formula>
    </cfRule>
  </conditionalFormatting>
  <conditionalFormatting sqref="E6">
    <cfRule type="expression" dxfId="424" priority="34">
      <formula>$C6="No"</formula>
    </cfRule>
  </conditionalFormatting>
  <conditionalFormatting sqref="I17">
    <cfRule type="expression" dxfId="423" priority="33">
      <formula>$C17="No"</formula>
    </cfRule>
  </conditionalFormatting>
  <conditionalFormatting sqref="F14">
    <cfRule type="expression" dxfId="422" priority="17">
      <formula>$C14="No"</formula>
    </cfRule>
  </conditionalFormatting>
  <conditionalFormatting sqref="G14:I14">
    <cfRule type="expression" dxfId="421" priority="10">
      <formula>$C14="No"</formula>
    </cfRule>
  </conditionalFormatting>
  <conditionalFormatting sqref="F8">
    <cfRule type="expression" dxfId="420" priority="9">
      <formula>$C8="No"</formula>
    </cfRule>
  </conditionalFormatting>
  <conditionalFormatting sqref="G8:I8">
    <cfRule type="expression" dxfId="419" priority="8">
      <formula>$C8="No"</formula>
    </cfRule>
  </conditionalFormatting>
  <conditionalFormatting sqref="F9">
    <cfRule type="expression" dxfId="418" priority="2">
      <formula>$C9="No"</formula>
    </cfRule>
  </conditionalFormatting>
  <conditionalFormatting sqref="G9:I9">
    <cfRule type="expression" dxfId="417" priority="1">
      <formula>$C9="No"</formula>
    </cfRule>
  </conditionalFormatting>
  <conditionalFormatting sqref="J6:J25">
    <cfRule type="containsText" dxfId="416" priority="3" operator="containsText" text="Neutral">
      <formula>NOT(ISERROR(SEARCH("Neutral",J6)))</formula>
    </cfRule>
    <cfRule type="containsText" dxfId="415" priority="4" operator="containsText" text="Minor Negative">
      <formula>NOT(ISERROR(SEARCH("Minor Negative",J6)))</formula>
    </cfRule>
    <cfRule type="containsText" dxfId="414" priority="5" operator="containsText" text="Minor Positive">
      <formula>NOT(ISERROR(SEARCH("Minor Positive",J6)))</formula>
    </cfRule>
    <cfRule type="containsText" dxfId="413" priority="6" operator="containsText" text="Significant Negative">
      <formula>NOT(ISERROR(SEARCH("Significant Negative",J6)))</formula>
    </cfRule>
    <cfRule type="containsText" dxfId="412" priority="7" operator="containsText" text="Significant Positive">
      <formula>NOT(ISERROR(SEARCH("Significant Positive",J6)))</formula>
    </cfRule>
  </conditionalFormatting>
  <dataValidations count="10">
    <dataValidation type="list" allowBlank="1" showInputMessage="1" showErrorMessage="1" sqref="C6:D25" xr:uid="{C9853450-7FA8-4985-B2B4-65FF1CB1AA2A}">
      <formula1>yes1</formula1>
    </dataValidation>
    <dataValidation type="list" allowBlank="1" showInputMessage="1" showErrorMessage="1" sqref="I6 I18:I25 I16 I10:I12" xr:uid="{6F0295C1-792E-494E-992B-A5D5AA7CD14B}">
      <formula1>local</formula1>
    </dataValidation>
    <dataValidation type="list" allowBlank="1" showInputMessage="1" showErrorMessage="1" sqref="H6 H16:H25 H10:H12" xr:uid="{1E199FED-97EC-49E6-950B-58AB9ECC81B0}">
      <formula1>perm</formula1>
    </dataValidation>
    <dataValidation type="list" allowBlank="1" showInputMessage="1" showErrorMessage="1" sqref="G6 G16:G25 G10:G12" xr:uid="{7E7197C6-AC2E-49DB-986B-850A55AC391E}">
      <formula1>Short</formula1>
    </dataValidation>
    <dataValidation type="list" allowBlank="1" showInputMessage="1" showErrorMessage="1" sqref="F6 F16:F25 F10:F12" xr:uid="{E8C9A629-67E3-4BBB-952C-719D08782DAF}">
      <formula1>directcu</formula1>
    </dataValidation>
    <dataValidation type="list" allowBlank="1" showInputMessage="1" showErrorMessage="1" sqref="J6:J25" xr:uid="{99785497-24DB-4963-8BBD-7D5B4ABB7EE4}">
      <formula1>Significant_Positive</formula1>
    </dataValidation>
    <dataValidation type="list" allowBlank="1" showInputMessage="1" showErrorMessage="1" sqref="I13:I15 I7:I9 I17" xr:uid="{263C0618-256F-4837-8F42-BCD38311483C}">
      <formula1>extt</formula1>
    </dataValidation>
    <dataValidation type="list" allowBlank="1" showInputMessage="1" showErrorMessage="1" sqref="H13:H15 H7:H9" xr:uid="{BA981906-FC19-483E-880E-5D1E88FA6611}">
      <formula1>PER</formula1>
    </dataValidation>
    <dataValidation type="list" allowBlank="1" showInputMessage="1" showErrorMessage="1" sqref="G13:G15 G7:G9" xr:uid="{E9DF8229-3656-41CE-8AA6-1F2C05274F15}">
      <formula1>duration2</formula1>
    </dataValidation>
    <dataValidation type="list" allowBlank="1" showInputMessage="1" showErrorMessage="1" sqref="F13:F15 F7:F9" xr:uid="{BECED4F2-3DE9-4BA1-B1D1-951C53BFEA74}">
      <formula1>Direct2</formula1>
    </dataValidation>
  </dataValidations>
  <pageMargins left="0.7" right="0.7" top="0.75" bottom="0.75" header="0.3" footer="0.3"/>
  <pageSetup paperSize="9" orientation="portrait" horizontalDpi="4294967293" verticalDpi="4294967293" r:id="rId1"/>
  <customProperties>
    <customPr name="LastActive"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78EB8-3B90-4B7C-860D-DE5EDE793E34}">
  <sheetPr>
    <tabColor rgb="FFAAE1FC"/>
  </sheetPr>
  <dimension ref="A2:AJ57"/>
  <sheetViews>
    <sheetView showGridLines="0" zoomScale="70" zoomScaleNormal="70" workbookViewId="0">
      <pane xSplit="1" ySplit="3" topLeftCell="B4" activePane="bottomRight" state="frozen"/>
      <selection activeCell="N9" sqref="N9"/>
      <selection pane="topRight" activeCell="N9" sqref="N9"/>
      <selection pane="bottomLeft" activeCell="N9" sqref="N9"/>
      <selection pane="bottomRight" activeCell="E18" sqref="E18"/>
    </sheetView>
  </sheetViews>
  <sheetFormatPr defaultColWidth="8.7265625" defaultRowHeight="12.5" x14ac:dyDescent="0.25"/>
  <cols>
    <col min="1" max="1" width="2.453125" style="117" customWidth="1"/>
    <col min="2" max="2" width="35.453125" style="106" customWidth="1"/>
    <col min="3" max="3" width="13.7265625" style="116" hidden="1" customWidth="1"/>
    <col min="4" max="4" width="15" style="116" customWidth="1"/>
    <col min="5" max="5" width="83.26953125" style="117" customWidth="1"/>
    <col min="6" max="6" width="14.26953125" style="117" customWidth="1"/>
    <col min="7" max="7" width="14.7265625" style="117" customWidth="1"/>
    <col min="8" max="8" width="16.7265625" style="117" customWidth="1"/>
    <col min="9" max="9" width="15.26953125" style="117" customWidth="1"/>
    <col min="10" max="10" width="17.26953125" style="118" customWidth="1"/>
    <col min="11" max="16384" width="8.7265625" style="117"/>
  </cols>
  <sheetData>
    <row r="2" spans="2:10" ht="13" x14ac:dyDescent="0.25">
      <c r="B2" s="135" t="s">
        <v>333</v>
      </c>
      <c r="C2" s="242" t="s">
        <v>435</v>
      </c>
      <c r="D2" s="243"/>
      <c r="E2" s="243"/>
      <c r="F2" s="243"/>
      <c r="G2" s="243"/>
      <c r="H2" s="243"/>
      <c r="I2" s="243"/>
      <c r="J2" s="244"/>
    </row>
    <row r="3" spans="2:10" ht="123" customHeight="1" x14ac:dyDescent="0.25">
      <c r="B3" s="130" t="s">
        <v>341</v>
      </c>
      <c r="C3" s="245" t="s">
        <v>433</v>
      </c>
      <c r="D3" s="246"/>
      <c r="E3" s="246"/>
      <c r="F3" s="246"/>
      <c r="G3" s="246"/>
      <c r="H3" s="246"/>
      <c r="I3" s="246"/>
      <c r="J3" s="247"/>
    </row>
    <row r="4" spans="2:10" ht="13" x14ac:dyDescent="0.25">
      <c r="B4" s="248" t="s">
        <v>447</v>
      </c>
      <c r="C4" s="248"/>
      <c r="D4" s="248"/>
      <c r="E4" s="248"/>
      <c r="F4" s="248"/>
      <c r="G4" s="248"/>
      <c r="H4" s="248"/>
      <c r="I4" s="248"/>
      <c r="J4" s="248"/>
    </row>
    <row r="5" spans="2:10" ht="52" x14ac:dyDescent="0.25">
      <c r="B5" s="130" t="s">
        <v>0</v>
      </c>
      <c r="C5" s="131" t="s">
        <v>123</v>
      </c>
      <c r="D5" s="131" t="s">
        <v>249</v>
      </c>
      <c r="E5" s="130" t="s">
        <v>1</v>
      </c>
      <c r="F5" s="130" t="s">
        <v>2</v>
      </c>
      <c r="G5" s="130" t="s">
        <v>3</v>
      </c>
      <c r="H5" s="132" t="s">
        <v>15</v>
      </c>
      <c r="I5" s="132" t="s">
        <v>14</v>
      </c>
      <c r="J5" s="131" t="s">
        <v>4</v>
      </c>
    </row>
    <row r="6" spans="2:10" ht="50" x14ac:dyDescent="0.25">
      <c r="B6" s="97" t="s">
        <v>32</v>
      </c>
      <c r="C6" s="98" t="s">
        <v>121</v>
      </c>
      <c r="D6" s="98" t="s">
        <v>122</v>
      </c>
      <c r="E6" s="97" t="s">
        <v>656</v>
      </c>
      <c r="F6" s="133" t="s">
        <v>65</v>
      </c>
      <c r="G6" s="97" t="s">
        <v>68</v>
      </c>
      <c r="H6" s="97" t="s">
        <v>69</v>
      </c>
      <c r="I6" s="97" t="s">
        <v>269</v>
      </c>
      <c r="J6" s="98" t="s">
        <v>40</v>
      </c>
    </row>
    <row r="7" spans="2:10" ht="31.5" customHeight="1" x14ac:dyDescent="0.25">
      <c r="B7" s="97" t="s">
        <v>16</v>
      </c>
      <c r="C7" s="98" t="s">
        <v>121</v>
      </c>
      <c r="D7" s="98" t="s">
        <v>122</v>
      </c>
      <c r="E7" s="133" t="s">
        <v>393</v>
      </c>
      <c r="F7" s="97" t="s">
        <v>5</v>
      </c>
      <c r="G7" s="97" t="s">
        <v>7</v>
      </c>
      <c r="H7" s="97" t="s">
        <v>9</v>
      </c>
      <c r="I7" s="97" t="s">
        <v>270</v>
      </c>
      <c r="J7" s="98" t="s">
        <v>42</v>
      </c>
    </row>
    <row r="8" spans="2:10" ht="144.65" customHeight="1" x14ac:dyDescent="0.25">
      <c r="B8" s="97" t="s">
        <v>17</v>
      </c>
      <c r="C8" s="98" t="s">
        <v>121</v>
      </c>
      <c r="D8" s="98" t="s">
        <v>121</v>
      </c>
      <c r="E8" s="97" t="s">
        <v>657</v>
      </c>
      <c r="F8" s="97" t="s">
        <v>264</v>
      </c>
      <c r="G8" s="97" t="s">
        <v>264</v>
      </c>
      <c r="H8" s="97" t="s">
        <v>264</v>
      </c>
      <c r="I8" s="97" t="s">
        <v>264</v>
      </c>
      <c r="J8" s="98" t="s">
        <v>35</v>
      </c>
    </row>
    <row r="9" spans="2:10" ht="125.5" customHeight="1" x14ac:dyDescent="0.25">
      <c r="B9" s="97" t="s">
        <v>34</v>
      </c>
      <c r="C9" s="98" t="s">
        <v>121</v>
      </c>
      <c r="D9" s="98" t="s">
        <v>121</v>
      </c>
      <c r="E9" s="126" t="s">
        <v>479</v>
      </c>
      <c r="F9" s="97" t="s">
        <v>5</v>
      </c>
      <c r="G9" s="97" t="s">
        <v>68</v>
      </c>
      <c r="H9" s="97" t="s">
        <v>9</v>
      </c>
      <c r="I9" s="97" t="s">
        <v>269</v>
      </c>
      <c r="J9" s="98" t="s">
        <v>42</v>
      </c>
    </row>
    <row r="10" spans="2:10" ht="78.400000000000006" customHeight="1" x14ac:dyDescent="0.25">
      <c r="B10" s="97" t="s">
        <v>263</v>
      </c>
      <c r="C10" s="98" t="s">
        <v>121</v>
      </c>
      <c r="D10" s="98" t="s">
        <v>121</v>
      </c>
      <c r="E10" s="126" t="s">
        <v>467</v>
      </c>
      <c r="F10" s="97" t="s">
        <v>5</v>
      </c>
      <c r="G10" s="97" t="s">
        <v>68</v>
      </c>
      <c r="H10" s="97" t="s">
        <v>9</v>
      </c>
      <c r="I10" s="97" t="s">
        <v>273</v>
      </c>
      <c r="J10" s="98" t="s">
        <v>42</v>
      </c>
    </row>
    <row r="11" spans="2:10" ht="37.5" x14ac:dyDescent="0.25">
      <c r="B11" s="97" t="s">
        <v>18</v>
      </c>
      <c r="C11" s="98" t="s">
        <v>121</v>
      </c>
      <c r="D11" s="98" t="s">
        <v>122</v>
      </c>
      <c r="E11" s="134" t="s">
        <v>348</v>
      </c>
      <c r="F11" s="97" t="s">
        <v>264</v>
      </c>
      <c r="G11" s="97" t="s">
        <v>264</v>
      </c>
      <c r="H11" s="97" t="s">
        <v>264</v>
      </c>
      <c r="I11" s="97" t="s">
        <v>264</v>
      </c>
      <c r="J11" s="98" t="s">
        <v>35</v>
      </c>
    </row>
    <row r="12" spans="2:10" ht="37.5" x14ac:dyDescent="0.25">
      <c r="B12" s="97" t="s">
        <v>19</v>
      </c>
      <c r="C12" s="98" t="s">
        <v>121</v>
      </c>
      <c r="D12" s="98" t="s">
        <v>121</v>
      </c>
      <c r="E12" s="126" t="s">
        <v>437</v>
      </c>
      <c r="F12" s="97" t="s">
        <v>5</v>
      </c>
      <c r="G12" s="97" t="s">
        <v>8</v>
      </c>
      <c r="H12" s="97" t="s">
        <v>9</v>
      </c>
      <c r="I12" s="97" t="s">
        <v>269</v>
      </c>
      <c r="J12" s="98" t="s">
        <v>42</v>
      </c>
    </row>
    <row r="13" spans="2:10" ht="31.9" customHeight="1" x14ac:dyDescent="0.25">
      <c r="B13" s="97" t="s">
        <v>20</v>
      </c>
      <c r="C13" s="98" t="s">
        <v>121</v>
      </c>
      <c r="D13" s="98" t="s">
        <v>122</v>
      </c>
      <c r="E13" s="134" t="s">
        <v>350</v>
      </c>
      <c r="F13" s="134" t="s">
        <v>65</v>
      </c>
      <c r="G13" s="134" t="s">
        <v>7</v>
      </c>
      <c r="H13" s="134" t="s">
        <v>9</v>
      </c>
      <c r="I13" s="134" t="s">
        <v>269</v>
      </c>
      <c r="J13" s="125" t="s">
        <v>42</v>
      </c>
    </row>
    <row r="14" spans="2:10" ht="66.650000000000006" customHeight="1" x14ac:dyDescent="0.25">
      <c r="B14" s="97" t="s">
        <v>21</v>
      </c>
      <c r="C14" s="98" t="s">
        <v>121</v>
      </c>
      <c r="D14" s="98" t="s">
        <v>121</v>
      </c>
      <c r="E14" s="126" t="s">
        <v>468</v>
      </c>
      <c r="F14" s="134" t="s">
        <v>5</v>
      </c>
      <c r="G14" s="134" t="s">
        <v>7</v>
      </c>
      <c r="H14" s="134" t="s">
        <v>9</v>
      </c>
      <c r="I14" s="134" t="s">
        <v>269</v>
      </c>
      <c r="J14" s="125" t="s">
        <v>42</v>
      </c>
    </row>
    <row r="15" spans="2:10" ht="45.65" customHeight="1" x14ac:dyDescent="0.25">
      <c r="B15" s="97" t="s">
        <v>22</v>
      </c>
      <c r="C15" s="98" t="s">
        <v>121</v>
      </c>
      <c r="D15" s="98" t="s">
        <v>122</v>
      </c>
      <c r="E15" s="97" t="s">
        <v>349</v>
      </c>
      <c r="F15" s="97" t="s">
        <v>264</v>
      </c>
      <c r="G15" s="97" t="s">
        <v>264</v>
      </c>
      <c r="H15" s="97" t="s">
        <v>264</v>
      </c>
      <c r="I15" s="97" t="s">
        <v>264</v>
      </c>
      <c r="J15" s="98" t="s">
        <v>35</v>
      </c>
    </row>
    <row r="16" spans="2:10" ht="71.650000000000006" customHeight="1" x14ac:dyDescent="0.25">
      <c r="B16" s="97" t="s">
        <v>23</v>
      </c>
      <c r="C16" s="98" t="s">
        <v>121</v>
      </c>
      <c r="D16" s="98" t="s">
        <v>121</v>
      </c>
      <c r="E16" s="97" t="s">
        <v>562</v>
      </c>
      <c r="F16" s="97" t="s">
        <v>6</v>
      </c>
      <c r="G16" s="97" t="s">
        <v>8</v>
      </c>
      <c r="H16" s="97" t="s">
        <v>69</v>
      </c>
      <c r="I16" s="97" t="s">
        <v>274</v>
      </c>
      <c r="J16" s="98" t="s">
        <v>43</v>
      </c>
    </row>
    <row r="17" spans="1:10" ht="52.5" customHeight="1" x14ac:dyDescent="0.25">
      <c r="B17" s="97" t="s">
        <v>24</v>
      </c>
      <c r="C17" s="98" t="s">
        <v>121</v>
      </c>
      <c r="D17" s="98" t="s">
        <v>121</v>
      </c>
      <c r="E17" s="134" t="s">
        <v>469</v>
      </c>
      <c r="F17" s="126" t="s">
        <v>264</v>
      </c>
      <c r="G17" s="126" t="s">
        <v>264</v>
      </c>
      <c r="H17" s="126" t="s">
        <v>264</v>
      </c>
      <c r="I17" s="126" t="s">
        <v>264</v>
      </c>
      <c r="J17" s="127" t="s">
        <v>35</v>
      </c>
    </row>
    <row r="18" spans="1:10" ht="54" customHeight="1" x14ac:dyDescent="0.25">
      <c r="B18" s="126" t="s">
        <v>33</v>
      </c>
      <c r="C18" s="127" t="s">
        <v>121</v>
      </c>
      <c r="D18" s="127" t="s">
        <v>121</v>
      </c>
      <c r="E18" s="126" t="s">
        <v>658</v>
      </c>
      <c r="F18" s="126" t="s">
        <v>264</v>
      </c>
      <c r="G18" s="126" t="s">
        <v>264</v>
      </c>
      <c r="H18" s="126" t="s">
        <v>264</v>
      </c>
      <c r="I18" s="126" t="s">
        <v>264</v>
      </c>
      <c r="J18" s="127" t="s">
        <v>35</v>
      </c>
    </row>
    <row r="19" spans="1:10" ht="89.65" customHeight="1" x14ac:dyDescent="0.25">
      <c r="A19" s="195"/>
      <c r="B19" s="126" t="s">
        <v>25</v>
      </c>
      <c r="C19" s="127" t="s">
        <v>121</v>
      </c>
      <c r="D19" s="127" t="s">
        <v>121</v>
      </c>
      <c r="E19" s="126" t="s">
        <v>603</v>
      </c>
      <c r="F19" s="126" t="s">
        <v>6</v>
      </c>
      <c r="G19" s="126" t="s">
        <v>8</v>
      </c>
      <c r="H19" s="126" t="s">
        <v>69</v>
      </c>
      <c r="I19" s="126" t="s">
        <v>267</v>
      </c>
      <c r="J19" s="127" t="s">
        <v>41</v>
      </c>
    </row>
    <row r="20" spans="1:10" ht="78" customHeight="1" x14ac:dyDescent="0.25">
      <c r="B20" s="97" t="s">
        <v>26</v>
      </c>
      <c r="C20" s="98" t="s">
        <v>121</v>
      </c>
      <c r="D20" s="98" t="s">
        <v>121</v>
      </c>
      <c r="E20" s="97" t="s">
        <v>470</v>
      </c>
      <c r="F20" s="97" t="s">
        <v>264</v>
      </c>
      <c r="G20" s="97" t="s">
        <v>264</v>
      </c>
      <c r="H20" s="97" t="s">
        <v>264</v>
      </c>
      <c r="I20" s="97" t="s">
        <v>264</v>
      </c>
      <c r="J20" s="98" t="s">
        <v>35</v>
      </c>
    </row>
    <row r="21" spans="1:10" ht="58.9" customHeight="1" x14ac:dyDescent="0.25">
      <c r="B21" s="97" t="s">
        <v>27</v>
      </c>
      <c r="C21" s="98" t="s">
        <v>121</v>
      </c>
      <c r="D21" s="98" t="s">
        <v>122</v>
      </c>
      <c r="E21" s="134" t="s">
        <v>438</v>
      </c>
      <c r="F21" s="134" t="s">
        <v>65</v>
      </c>
      <c r="G21" s="97" t="s">
        <v>7</v>
      </c>
      <c r="H21" s="97" t="s">
        <v>9</v>
      </c>
      <c r="I21" s="97" t="s">
        <v>269</v>
      </c>
      <c r="J21" s="125" t="s">
        <v>42</v>
      </c>
    </row>
    <row r="22" spans="1:10" ht="25" x14ac:dyDescent="0.25">
      <c r="B22" s="97" t="s">
        <v>28</v>
      </c>
      <c r="C22" s="98" t="s">
        <v>121</v>
      </c>
      <c r="D22" s="98" t="s">
        <v>121</v>
      </c>
      <c r="E22" s="97" t="s">
        <v>494</v>
      </c>
      <c r="F22" s="97" t="s">
        <v>264</v>
      </c>
      <c r="G22" s="97" t="s">
        <v>264</v>
      </c>
      <c r="H22" s="97" t="s">
        <v>264</v>
      </c>
      <c r="I22" s="97" t="s">
        <v>264</v>
      </c>
      <c r="J22" s="98" t="s">
        <v>35</v>
      </c>
    </row>
    <row r="23" spans="1:10" ht="51" customHeight="1" x14ac:dyDescent="0.25">
      <c r="B23" s="97" t="s">
        <v>29</v>
      </c>
      <c r="C23" s="98" t="s">
        <v>121</v>
      </c>
      <c r="D23" s="98" t="s">
        <v>121</v>
      </c>
      <c r="E23" s="97" t="s">
        <v>472</v>
      </c>
      <c r="F23" s="97" t="s">
        <v>264</v>
      </c>
      <c r="G23" s="97" t="s">
        <v>264</v>
      </c>
      <c r="H23" s="97" t="s">
        <v>264</v>
      </c>
      <c r="I23" s="97" t="s">
        <v>264</v>
      </c>
      <c r="J23" s="98" t="s">
        <v>35</v>
      </c>
    </row>
    <row r="24" spans="1:10" ht="56.25" customHeight="1" x14ac:dyDescent="0.25">
      <c r="B24" s="97" t="s">
        <v>30</v>
      </c>
      <c r="C24" s="98" t="s">
        <v>121</v>
      </c>
      <c r="D24" s="98" t="s">
        <v>121</v>
      </c>
      <c r="E24" s="97" t="s">
        <v>463</v>
      </c>
      <c r="F24" s="97" t="s">
        <v>65</v>
      </c>
      <c r="G24" s="97" t="s">
        <v>68</v>
      </c>
      <c r="H24" s="97" t="s">
        <v>9</v>
      </c>
      <c r="I24" s="97" t="s">
        <v>270</v>
      </c>
      <c r="J24" s="98" t="s">
        <v>42</v>
      </c>
    </row>
    <row r="25" spans="1:10" ht="46.5" customHeight="1" x14ac:dyDescent="0.25">
      <c r="B25" s="97" t="s">
        <v>31</v>
      </c>
      <c r="C25" s="98" t="s">
        <v>121</v>
      </c>
      <c r="D25" s="98" t="s">
        <v>121</v>
      </c>
      <c r="E25" s="97" t="s">
        <v>473</v>
      </c>
      <c r="F25" s="97" t="s">
        <v>65</v>
      </c>
      <c r="G25" s="97" t="s">
        <v>68</v>
      </c>
      <c r="H25" s="97" t="s">
        <v>9</v>
      </c>
      <c r="I25" s="97" t="s">
        <v>270</v>
      </c>
      <c r="J25" s="98" t="s">
        <v>42</v>
      </c>
    </row>
    <row r="26" spans="1:10" ht="13" x14ac:dyDescent="0.3">
      <c r="B26" s="230" t="s">
        <v>487</v>
      </c>
      <c r="C26" s="230"/>
      <c r="D26" s="230"/>
      <c r="E26" s="230"/>
      <c r="F26" s="230"/>
      <c r="G26" s="230"/>
      <c r="H26" s="230"/>
      <c r="I26" s="230"/>
      <c r="J26" s="230"/>
    </row>
    <row r="27" spans="1:10" ht="19.5" customHeight="1" x14ac:dyDescent="0.25">
      <c r="B27" s="249" t="s">
        <v>474</v>
      </c>
      <c r="C27" s="250"/>
      <c r="D27" s="250"/>
      <c r="E27" s="250"/>
      <c r="F27" s="250"/>
      <c r="G27" s="250"/>
      <c r="H27" s="250"/>
      <c r="I27" s="250"/>
      <c r="J27" s="250"/>
    </row>
    <row r="28" spans="1:10" ht="13" x14ac:dyDescent="0.25">
      <c r="B28" s="251" t="s">
        <v>321</v>
      </c>
      <c r="C28" s="252"/>
      <c r="D28" s="252"/>
      <c r="E28" s="252"/>
      <c r="F28" s="252"/>
      <c r="G28" s="252"/>
      <c r="H28" s="252"/>
      <c r="I28" s="252"/>
      <c r="J28" s="253"/>
    </row>
    <row r="29" spans="1:10" ht="33" customHeight="1" x14ac:dyDescent="0.25">
      <c r="B29" s="231" t="s">
        <v>478</v>
      </c>
      <c r="C29" s="241"/>
      <c r="D29" s="241"/>
      <c r="E29" s="241"/>
      <c r="F29" s="241"/>
      <c r="G29" s="241"/>
      <c r="H29" s="241"/>
      <c r="I29" s="241"/>
      <c r="J29" s="241"/>
    </row>
    <row r="57" spans="36:36" x14ac:dyDescent="0.25">
      <c r="AJ57" s="156"/>
    </row>
  </sheetData>
  <sheetProtection algorithmName="SHA-512" hashValue="QHuoHaYm6PMKm3oPmuk1KmNtYTt2yb3WceLfgjHTpbahdnPfQsODFbPwoGUGo+4sPgnnUhPGiNqG29kPxeapxA==" saltValue="78s6/LZpnhnp6J0tpb6Y3Q==" spinCount="100000" sheet="1" objects="1" scenarios="1"/>
  <mergeCells count="7">
    <mergeCell ref="B29:J29"/>
    <mergeCell ref="C2:J2"/>
    <mergeCell ref="C3:J3"/>
    <mergeCell ref="B4:J4"/>
    <mergeCell ref="B26:J26"/>
    <mergeCell ref="B27:J27"/>
    <mergeCell ref="B28:J28"/>
  </mergeCells>
  <conditionalFormatting sqref="E17">
    <cfRule type="expression" dxfId="411" priority="112">
      <formula>$C17="No"</formula>
    </cfRule>
  </conditionalFormatting>
  <conditionalFormatting sqref="E20">
    <cfRule type="expression" dxfId="410" priority="104">
      <formula>$C20="No"</formula>
    </cfRule>
  </conditionalFormatting>
  <conditionalFormatting sqref="G21:I21">
    <cfRule type="expression" dxfId="409" priority="71">
      <formula>$C21="No"</formula>
    </cfRule>
  </conditionalFormatting>
  <conditionalFormatting sqref="E7">
    <cfRule type="expression" dxfId="408" priority="70">
      <formula>$C7="No"</formula>
    </cfRule>
  </conditionalFormatting>
  <conditionalFormatting sqref="E15:F15">
    <cfRule type="expression" dxfId="407" priority="52">
      <formula>$C15="No"</formula>
    </cfRule>
  </conditionalFormatting>
  <conditionalFormatting sqref="G15:I15">
    <cfRule type="expression" dxfId="406" priority="45">
      <formula>$C15="No"</formula>
    </cfRule>
  </conditionalFormatting>
  <conditionalFormatting sqref="C19:D19">
    <cfRule type="expression" dxfId="405" priority="38">
      <formula>$C19="No"</formula>
    </cfRule>
  </conditionalFormatting>
  <conditionalFormatting sqref="F19:I19">
    <cfRule type="expression" dxfId="404" priority="31">
      <formula>$C19="No"</formula>
    </cfRule>
  </conditionalFormatting>
  <conditionalFormatting sqref="C18:D18">
    <cfRule type="expression" dxfId="403" priority="30">
      <formula>$C18="No"</formula>
    </cfRule>
  </conditionalFormatting>
  <conditionalFormatting sqref="E6">
    <cfRule type="expression" dxfId="402" priority="23">
      <formula>$C6="No"</formula>
    </cfRule>
  </conditionalFormatting>
  <conditionalFormatting sqref="J8:J25">
    <cfRule type="containsText" dxfId="401" priority="1" operator="containsText" text="Neutral">
      <formula>NOT(ISERROR(SEARCH("Neutral",J8)))</formula>
    </cfRule>
    <cfRule type="containsText" dxfId="400" priority="2" operator="containsText" text="Minor Negative">
      <formula>NOT(ISERROR(SEARCH("Minor Negative",J8)))</formula>
    </cfRule>
    <cfRule type="containsText" dxfId="399" priority="3" operator="containsText" text="Minor Positive">
      <formula>NOT(ISERROR(SEARCH("Minor Positive",J8)))</formula>
    </cfRule>
    <cfRule type="containsText" dxfId="398" priority="4" operator="containsText" text="Significant Negative">
      <formula>NOT(ISERROR(SEARCH("Significant Negative",J8)))</formula>
    </cfRule>
    <cfRule type="containsText" dxfId="397" priority="5" operator="containsText" text="Significant Positive">
      <formula>NOT(ISERROR(SEARCH("Significant Positive",J8)))</formula>
    </cfRule>
  </conditionalFormatting>
  <dataValidations count="10">
    <dataValidation type="list" allowBlank="1" showInputMessage="1" showErrorMessage="1" sqref="I11 I6 I8" xr:uid="{E7B3C180-0EDB-4399-873B-88B6EB62E52F}">
      <formula1>local</formula1>
    </dataValidation>
    <dataValidation type="list" allowBlank="1" showInputMessage="1" showErrorMessage="1" sqref="H11 H6 H8" xr:uid="{C1FE8C83-974E-4BFF-BCAA-EC415E21D605}">
      <formula1>perm</formula1>
    </dataValidation>
    <dataValidation type="list" allowBlank="1" showInputMessage="1" showErrorMessage="1" sqref="G11 G6 G8" xr:uid="{8E986451-B201-4C4B-9F21-B7905CFC0F7F}">
      <formula1>Short</formula1>
    </dataValidation>
    <dataValidation type="list" allowBlank="1" showInputMessage="1" showErrorMessage="1" sqref="F21 F11 F6 F8" xr:uid="{2422DE0C-7A45-4E61-BC65-ADA1724DE187}">
      <formula1>directcu</formula1>
    </dataValidation>
    <dataValidation type="list" allowBlank="1" showInputMessage="1" showErrorMessage="1" sqref="F22:F25 F12:F20 F7 F9:F10" xr:uid="{F1D32EB2-1D48-4777-90E3-07EB6F643D49}">
      <formula1>Direct2</formula1>
    </dataValidation>
    <dataValidation type="list" allowBlank="1" showInputMessage="1" showErrorMessage="1" sqref="G12:G25 G7 G9:G10" xr:uid="{88A1757C-DADA-4BE3-9D66-93D6E496E118}">
      <formula1>duration2</formula1>
    </dataValidation>
    <dataValidation type="list" allowBlank="1" showInputMessage="1" showErrorMessage="1" sqref="H12:H25 H7 H9:H10" xr:uid="{D0FEC906-ED22-4664-9E47-8B3C8D18FFB8}">
      <formula1>PER</formula1>
    </dataValidation>
    <dataValidation type="list" allowBlank="1" showInputMessage="1" showErrorMessage="1" sqref="I12:I25 I7 I9:I10" xr:uid="{07D36DEC-E6CC-4612-AE9C-95655FFAB8F1}">
      <formula1>extt</formula1>
    </dataValidation>
    <dataValidation type="list" allowBlank="1" showInputMessage="1" showErrorMessage="1" sqref="J6:J25" xr:uid="{E713EE3F-A1A6-473E-B35C-A95FC6A05DA9}">
      <formula1>Significant_Positive</formula1>
    </dataValidation>
    <dataValidation type="list" allowBlank="1" showInputMessage="1" showErrorMessage="1" sqref="C6:D25" xr:uid="{7D3DF7B1-E482-4B56-B132-EE6E737479D4}">
      <formula1>yes1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4C294-6D10-4AE2-90F0-CA4350D66F19}">
  <sheetPr codeName="Sheet19">
    <tabColor rgb="FFAAE1FC"/>
  </sheetPr>
  <dimension ref="B2:J29"/>
  <sheetViews>
    <sheetView showGridLines="0" zoomScale="70" zoomScaleNormal="70" workbookViewId="0">
      <selection activeCell="R3" sqref="R3"/>
    </sheetView>
  </sheetViews>
  <sheetFormatPr defaultColWidth="8.7265625" defaultRowHeight="12.5" x14ac:dyDescent="0.25"/>
  <cols>
    <col min="1" max="1" width="2.7265625" style="117" customWidth="1"/>
    <col min="2" max="2" width="34.453125" style="106" customWidth="1"/>
    <col min="3" max="3" width="12.7265625" style="116" hidden="1" customWidth="1"/>
    <col min="4" max="4" width="12.26953125" style="116" customWidth="1"/>
    <col min="5" max="5" width="70.7265625" style="117" customWidth="1"/>
    <col min="6" max="6" width="13.26953125" style="117" customWidth="1"/>
    <col min="7" max="8" width="13" style="117" customWidth="1"/>
    <col min="9" max="9" width="13.453125" style="117" customWidth="1"/>
    <col min="10" max="10" width="13.453125" style="118" customWidth="1"/>
    <col min="11" max="16384" width="8.7265625" style="117"/>
  </cols>
  <sheetData>
    <row r="2" spans="2:10" ht="13" x14ac:dyDescent="0.25">
      <c r="B2" s="144" t="s">
        <v>333</v>
      </c>
      <c r="C2" s="256" t="s">
        <v>431</v>
      </c>
      <c r="D2" s="257"/>
      <c r="E2" s="257"/>
      <c r="F2" s="257"/>
      <c r="G2" s="257"/>
      <c r="H2" s="257"/>
      <c r="I2" s="257"/>
      <c r="J2" s="258"/>
    </row>
    <row r="3" spans="2:10" ht="316.5" customHeight="1" x14ac:dyDescent="0.25">
      <c r="B3" s="139" t="s">
        <v>336</v>
      </c>
      <c r="C3" s="259" t="s">
        <v>432</v>
      </c>
      <c r="D3" s="260"/>
      <c r="E3" s="260"/>
      <c r="F3" s="260"/>
      <c r="G3" s="260"/>
      <c r="H3" s="260"/>
      <c r="I3" s="260"/>
      <c r="J3" s="261"/>
    </row>
    <row r="4" spans="2:10" ht="13" x14ac:dyDescent="0.25">
      <c r="B4" s="255" t="s">
        <v>447</v>
      </c>
      <c r="C4" s="255"/>
      <c r="D4" s="255"/>
      <c r="E4" s="255"/>
      <c r="F4" s="255"/>
      <c r="G4" s="255"/>
      <c r="H4" s="255"/>
      <c r="I4" s="255"/>
      <c r="J4" s="255"/>
    </row>
    <row r="5" spans="2:10" ht="52" x14ac:dyDescent="0.25">
      <c r="B5" s="136" t="s">
        <v>0</v>
      </c>
      <c r="C5" s="137" t="s">
        <v>123</v>
      </c>
      <c r="D5" s="137" t="s">
        <v>249</v>
      </c>
      <c r="E5" s="136" t="s">
        <v>1</v>
      </c>
      <c r="F5" s="136" t="s">
        <v>2</v>
      </c>
      <c r="G5" s="136" t="s">
        <v>3</v>
      </c>
      <c r="H5" s="138" t="s">
        <v>15</v>
      </c>
      <c r="I5" s="138" t="s">
        <v>14</v>
      </c>
      <c r="J5" s="137" t="s">
        <v>4</v>
      </c>
    </row>
    <row r="6" spans="2:10" ht="50" x14ac:dyDescent="0.25">
      <c r="B6" s="97" t="s">
        <v>32</v>
      </c>
      <c r="C6" s="124" t="s">
        <v>121</v>
      </c>
      <c r="D6" s="124" t="s">
        <v>122</v>
      </c>
      <c r="E6" s="97" t="s">
        <v>653</v>
      </c>
      <c r="F6" s="133" t="s">
        <v>65</v>
      </c>
      <c r="G6" s="97" t="s">
        <v>68</v>
      </c>
      <c r="H6" s="97" t="s">
        <v>69</v>
      </c>
      <c r="I6" s="97" t="s">
        <v>269</v>
      </c>
      <c r="J6" s="98" t="s">
        <v>40</v>
      </c>
    </row>
    <row r="7" spans="2:10" ht="56.25" customHeight="1" x14ac:dyDescent="0.25">
      <c r="B7" s="97" t="s">
        <v>16</v>
      </c>
      <c r="C7" s="124" t="s">
        <v>121</v>
      </c>
      <c r="D7" s="124" t="s">
        <v>122</v>
      </c>
      <c r="E7" s="140" t="s">
        <v>476</v>
      </c>
      <c r="F7" s="97" t="s">
        <v>5</v>
      </c>
      <c r="G7" s="97" t="s">
        <v>7</v>
      </c>
      <c r="H7" s="97" t="s">
        <v>10</v>
      </c>
      <c r="I7" s="97" t="s">
        <v>270</v>
      </c>
      <c r="J7" s="98" t="s">
        <v>42</v>
      </c>
    </row>
    <row r="8" spans="2:10" ht="168" customHeight="1" x14ac:dyDescent="0.25">
      <c r="B8" s="97" t="s">
        <v>17</v>
      </c>
      <c r="C8" s="124" t="s">
        <v>121</v>
      </c>
      <c r="D8" s="124" t="s">
        <v>121</v>
      </c>
      <c r="E8" s="133" t="s">
        <v>654</v>
      </c>
      <c r="F8" s="97" t="s">
        <v>264</v>
      </c>
      <c r="G8" s="97" t="s">
        <v>264</v>
      </c>
      <c r="H8" s="97" t="s">
        <v>264</v>
      </c>
      <c r="I8" s="97" t="s">
        <v>264</v>
      </c>
      <c r="J8" s="124" t="s">
        <v>35</v>
      </c>
    </row>
    <row r="9" spans="2:10" ht="125" x14ac:dyDescent="0.25">
      <c r="B9" s="97" t="s">
        <v>34</v>
      </c>
      <c r="C9" s="124" t="s">
        <v>121</v>
      </c>
      <c r="D9" s="124" t="s">
        <v>121</v>
      </c>
      <c r="E9" s="133" t="s">
        <v>480</v>
      </c>
      <c r="F9" s="97" t="s">
        <v>264</v>
      </c>
      <c r="G9" s="97" t="s">
        <v>264</v>
      </c>
      <c r="H9" s="97" t="s">
        <v>264</v>
      </c>
      <c r="I9" s="97" t="s">
        <v>264</v>
      </c>
      <c r="J9" s="124" t="s">
        <v>35</v>
      </c>
    </row>
    <row r="10" spans="2:10" ht="112.5" x14ac:dyDescent="0.25">
      <c r="B10" s="97" t="s">
        <v>263</v>
      </c>
      <c r="C10" s="124" t="s">
        <v>121</v>
      </c>
      <c r="D10" s="124" t="s">
        <v>121</v>
      </c>
      <c r="E10" s="140" t="s">
        <v>655</v>
      </c>
      <c r="F10" s="97" t="s">
        <v>65</v>
      </c>
      <c r="G10" s="97" t="s">
        <v>8</v>
      </c>
      <c r="H10" s="97" t="s">
        <v>9</v>
      </c>
      <c r="I10" s="97" t="s">
        <v>271</v>
      </c>
      <c r="J10" s="124" t="s">
        <v>42</v>
      </c>
    </row>
    <row r="11" spans="2:10" ht="37.5" x14ac:dyDescent="0.25">
      <c r="B11" s="97" t="s">
        <v>18</v>
      </c>
      <c r="C11" s="141" t="s">
        <v>121</v>
      </c>
      <c r="D11" s="143" t="s">
        <v>122</v>
      </c>
      <c r="E11" s="134" t="s">
        <v>340</v>
      </c>
      <c r="F11" s="97" t="s">
        <v>264</v>
      </c>
      <c r="G11" s="97" t="s">
        <v>264</v>
      </c>
      <c r="H11" s="97" t="s">
        <v>264</v>
      </c>
      <c r="I11" s="97" t="s">
        <v>264</v>
      </c>
      <c r="J11" s="98" t="s">
        <v>35</v>
      </c>
    </row>
    <row r="12" spans="2:10" ht="51.75" customHeight="1" x14ac:dyDescent="0.25">
      <c r="B12" s="97" t="s">
        <v>19</v>
      </c>
      <c r="C12" s="143" t="s">
        <v>121</v>
      </c>
      <c r="D12" s="143" t="s">
        <v>121</v>
      </c>
      <c r="E12" s="142" t="s">
        <v>434</v>
      </c>
      <c r="F12" s="97" t="s">
        <v>65</v>
      </c>
      <c r="G12" s="97" t="s">
        <v>8</v>
      </c>
      <c r="H12" s="97" t="s">
        <v>69</v>
      </c>
      <c r="I12" s="97" t="s">
        <v>269</v>
      </c>
      <c r="J12" s="124" t="s">
        <v>42</v>
      </c>
    </row>
    <row r="13" spans="2:10" ht="25" x14ac:dyDescent="0.25">
      <c r="B13" s="97" t="s">
        <v>20</v>
      </c>
      <c r="C13" s="141" t="s">
        <v>121</v>
      </c>
      <c r="D13" s="143" t="s">
        <v>122</v>
      </c>
      <c r="E13" s="97" t="s">
        <v>350</v>
      </c>
      <c r="F13" s="97" t="s">
        <v>65</v>
      </c>
      <c r="G13" s="97" t="s">
        <v>7</v>
      </c>
      <c r="H13" s="97" t="s">
        <v>9</v>
      </c>
      <c r="I13" s="97" t="s">
        <v>269</v>
      </c>
      <c r="J13" s="98" t="s">
        <v>42</v>
      </c>
    </row>
    <row r="14" spans="2:10" ht="62.5" x14ac:dyDescent="0.25">
      <c r="B14" s="97" t="s">
        <v>21</v>
      </c>
      <c r="C14" s="124" t="s">
        <v>121</v>
      </c>
      <c r="D14" s="124" t="s">
        <v>121</v>
      </c>
      <c r="E14" s="133" t="s">
        <v>481</v>
      </c>
      <c r="F14" s="97" t="s">
        <v>264</v>
      </c>
      <c r="G14" s="97" t="s">
        <v>264</v>
      </c>
      <c r="H14" s="97" t="s">
        <v>264</v>
      </c>
      <c r="I14" s="97" t="s">
        <v>264</v>
      </c>
      <c r="J14" s="98" t="s">
        <v>35</v>
      </c>
    </row>
    <row r="15" spans="2:10" ht="37.5" x14ac:dyDescent="0.25">
      <c r="B15" s="97" t="s">
        <v>22</v>
      </c>
      <c r="C15" s="141" t="s">
        <v>121</v>
      </c>
      <c r="D15" s="143" t="s">
        <v>122</v>
      </c>
      <c r="E15" s="97" t="s">
        <v>349</v>
      </c>
      <c r="F15" s="97" t="s">
        <v>264</v>
      </c>
      <c r="G15" s="97" t="s">
        <v>264</v>
      </c>
      <c r="H15" s="97" t="s">
        <v>264</v>
      </c>
      <c r="I15" s="97" t="s">
        <v>264</v>
      </c>
      <c r="J15" s="98" t="s">
        <v>35</v>
      </c>
    </row>
    <row r="16" spans="2:10" ht="87.5" x14ac:dyDescent="0.25">
      <c r="B16" s="97" t="s">
        <v>23</v>
      </c>
      <c r="C16" s="124" t="s">
        <v>121</v>
      </c>
      <c r="D16" s="124" t="s">
        <v>121</v>
      </c>
      <c r="E16" s="133" t="s">
        <v>563</v>
      </c>
      <c r="F16" s="97" t="s">
        <v>264</v>
      </c>
      <c r="G16" s="97" t="s">
        <v>264</v>
      </c>
      <c r="H16" s="97" t="s">
        <v>264</v>
      </c>
      <c r="I16" s="97" t="s">
        <v>264</v>
      </c>
      <c r="J16" s="98" t="s">
        <v>35</v>
      </c>
    </row>
    <row r="17" spans="2:10" ht="78" customHeight="1" x14ac:dyDescent="0.25">
      <c r="B17" s="97" t="s">
        <v>24</v>
      </c>
      <c r="C17" s="124" t="s">
        <v>121</v>
      </c>
      <c r="D17" s="124" t="s">
        <v>121</v>
      </c>
      <c r="E17" s="97" t="s">
        <v>651</v>
      </c>
      <c r="F17" s="97" t="s">
        <v>65</v>
      </c>
      <c r="G17" s="97" t="s">
        <v>8</v>
      </c>
      <c r="H17" s="97" t="s">
        <v>69</v>
      </c>
      <c r="I17" s="97" t="s">
        <v>269</v>
      </c>
      <c r="J17" s="98" t="s">
        <v>40</v>
      </c>
    </row>
    <row r="18" spans="2:10" ht="130.9" customHeight="1" x14ac:dyDescent="0.25">
      <c r="B18" s="97" t="s">
        <v>33</v>
      </c>
      <c r="C18" s="124" t="s">
        <v>121</v>
      </c>
      <c r="D18" s="124" t="s">
        <v>121</v>
      </c>
      <c r="E18" s="133" t="s">
        <v>652</v>
      </c>
      <c r="F18" s="97" t="s">
        <v>264</v>
      </c>
      <c r="G18" s="97" t="s">
        <v>264</v>
      </c>
      <c r="H18" s="97" t="s">
        <v>264</v>
      </c>
      <c r="I18" s="97" t="s">
        <v>264</v>
      </c>
      <c r="J18" s="98" t="s">
        <v>35</v>
      </c>
    </row>
    <row r="19" spans="2:10" ht="87.5" x14ac:dyDescent="0.25">
      <c r="B19" s="97" t="s">
        <v>25</v>
      </c>
      <c r="C19" s="124" t="s">
        <v>121</v>
      </c>
      <c r="D19" s="124" t="s">
        <v>121</v>
      </c>
      <c r="E19" s="140" t="s">
        <v>604</v>
      </c>
      <c r="F19" s="97" t="s">
        <v>6</v>
      </c>
      <c r="G19" s="97" t="s">
        <v>8</v>
      </c>
      <c r="H19" s="97" t="s">
        <v>69</v>
      </c>
      <c r="I19" s="97" t="s">
        <v>267</v>
      </c>
      <c r="J19" s="124" t="s">
        <v>41</v>
      </c>
    </row>
    <row r="20" spans="2:10" ht="81.650000000000006" customHeight="1" x14ac:dyDescent="0.25">
      <c r="B20" s="97" t="s">
        <v>26</v>
      </c>
      <c r="C20" s="124" t="s">
        <v>121</v>
      </c>
      <c r="D20" s="124" t="s">
        <v>121</v>
      </c>
      <c r="E20" s="133" t="s">
        <v>482</v>
      </c>
      <c r="F20" s="97" t="s">
        <v>264</v>
      </c>
      <c r="G20" s="97" t="s">
        <v>264</v>
      </c>
      <c r="H20" s="97" t="s">
        <v>264</v>
      </c>
      <c r="I20" s="97" t="s">
        <v>264</v>
      </c>
      <c r="J20" s="98" t="s">
        <v>35</v>
      </c>
    </row>
    <row r="21" spans="2:10" ht="37.5" x14ac:dyDescent="0.25">
      <c r="B21" s="97" t="s">
        <v>27</v>
      </c>
      <c r="C21" s="143" t="s">
        <v>121</v>
      </c>
      <c r="D21" s="143" t="s">
        <v>122</v>
      </c>
      <c r="E21" s="133" t="s">
        <v>483</v>
      </c>
      <c r="F21" s="134" t="s">
        <v>65</v>
      </c>
      <c r="G21" s="134" t="s">
        <v>7</v>
      </c>
      <c r="H21" s="134" t="s">
        <v>9</v>
      </c>
      <c r="I21" s="97" t="s">
        <v>269</v>
      </c>
      <c r="J21" s="107" t="s">
        <v>42</v>
      </c>
    </row>
    <row r="22" spans="2:10" ht="87.5" x14ac:dyDescent="0.25">
      <c r="B22" s="97" t="s">
        <v>28</v>
      </c>
      <c r="C22" s="124" t="s">
        <v>121</v>
      </c>
      <c r="D22" s="124" t="s">
        <v>121</v>
      </c>
      <c r="E22" s="133" t="s">
        <v>493</v>
      </c>
      <c r="F22" s="97" t="s">
        <v>264</v>
      </c>
      <c r="G22" s="97" t="s">
        <v>264</v>
      </c>
      <c r="H22" s="97" t="s">
        <v>264</v>
      </c>
      <c r="I22" s="97" t="s">
        <v>264</v>
      </c>
      <c r="J22" s="98" t="s">
        <v>35</v>
      </c>
    </row>
    <row r="23" spans="2:10" ht="50" x14ac:dyDescent="0.25">
      <c r="B23" s="97" t="s">
        <v>29</v>
      </c>
      <c r="C23" s="124" t="s">
        <v>121</v>
      </c>
      <c r="D23" s="124" t="s">
        <v>121</v>
      </c>
      <c r="E23" s="133" t="s">
        <v>484</v>
      </c>
      <c r="F23" s="97" t="s">
        <v>65</v>
      </c>
      <c r="G23" s="97" t="s">
        <v>8</v>
      </c>
      <c r="H23" s="97" t="s">
        <v>69</v>
      </c>
      <c r="I23" s="97" t="s">
        <v>275</v>
      </c>
      <c r="J23" s="124" t="s">
        <v>42</v>
      </c>
    </row>
    <row r="24" spans="2:10" ht="62.5" x14ac:dyDescent="0.25">
      <c r="B24" s="97" t="s">
        <v>30</v>
      </c>
      <c r="C24" s="143" t="s">
        <v>121</v>
      </c>
      <c r="D24" s="143" t="s">
        <v>121</v>
      </c>
      <c r="E24" s="133" t="s">
        <v>465</v>
      </c>
      <c r="F24" s="97" t="s">
        <v>65</v>
      </c>
      <c r="G24" s="97" t="s">
        <v>68</v>
      </c>
      <c r="H24" s="97" t="s">
        <v>9</v>
      </c>
      <c r="I24" s="97" t="s">
        <v>271</v>
      </c>
      <c r="J24" s="124" t="s">
        <v>40</v>
      </c>
    </row>
    <row r="25" spans="2:10" ht="37.5" x14ac:dyDescent="0.25">
      <c r="B25" s="97" t="s">
        <v>31</v>
      </c>
      <c r="C25" s="127" t="s">
        <v>121</v>
      </c>
      <c r="D25" s="127" t="s">
        <v>121</v>
      </c>
      <c r="E25" s="126" t="s">
        <v>464</v>
      </c>
      <c r="F25" s="126" t="s">
        <v>5</v>
      </c>
      <c r="G25" s="126" t="s">
        <v>68</v>
      </c>
      <c r="H25" s="126" t="s">
        <v>9</v>
      </c>
      <c r="I25" s="126" t="s">
        <v>71</v>
      </c>
      <c r="J25" s="127" t="s">
        <v>40</v>
      </c>
    </row>
    <row r="26" spans="2:10" ht="13" x14ac:dyDescent="0.3">
      <c r="B26" s="230" t="s">
        <v>487</v>
      </c>
      <c r="C26" s="230"/>
      <c r="D26" s="230"/>
      <c r="E26" s="230"/>
      <c r="F26" s="230"/>
      <c r="G26" s="230"/>
      <c r="H26" s="230"/>
      <c r="I26" s="230"/>
      <c r="J26" s="230"/>
    </row>
    <row r="27" spans="2:10" ht="31.15" customHeight="1" x14ac:dyDescent="0.25">
      <c r="B27" s="254" t="s">
        <v>485</v>
      </c>
      <c r="C27" s="254"/>
      <c r="D27" s="254"/>
      <c r="E27" s="254"/>
      <c r="F27" s="254"/>
      <c r="G27" s="254"/>
      <c r="H27" s="254"/>
      <c r="I27" s="254"/>
      <c r="J27" s="254"/>
    </row>
    <row r="28" spans="2:10" ht="13" x14ac:dyDescent="0.3">
      <c r="B28" s="230" t="s">
        <v>268</v>
      </c>
      <c r="C28" s="230"/>
      <c r="D28" s="230"/>
      <c r="E28" s="230"/>
      <c r="F28" s="230"/>
      <c r="G28" s="230"/>
      <c r="H28" s="230"/>
      <c r="I28" s="230"/>
      <c r="J28" s="230"/>
    </row>
    <row r="29" spans="2:10" ht="29.5" customHeight="1" x14ac:dyDescent="0.25">
      <c r="B29" s="254" t="s">
        <v>478</v>
      </c>
      <c r="C29" s="254"/>
      <c r="D29" s="254"/>
      <c r="E29" s="254"/>
      <c r="F29" s="254"/>
      <c r="G29" s="254"/>
      <c r="H29" s="254"/>
      <c r="I29" s="254"/>
      <c r="J29" s="254"/>
    </row>
  </sheetData>
  <sheetProtection algorithmName="SHA-512" hashValue="gmjokQf/sE4g8YdphJPLYX4NiDkkan9uTX9fwKJ+4O2LXW9h7o+yz17hJVzKqWKvjzbp2QDHghkRP1f/nee+Vg==" saltValue="2s4QwjfNCTGyOJb1pp5uSg==" spinCount="100000" sheet="1" objects="1" scenarios="1"/>
  <mergeCells count="7">
    <mergeCell ref="B27:J27"/>
    <mergeCell ref="B28:J28"/>
    <mergeCell ref="B29:J29"/>
    <mergeCell ref="B4:J4"/>
    <mergeCell ref="C2:J2"/>
    <mergeCell ref="C3:J3"/>
    <mergeCell ref="B26:J26"/>
  </mergeCells>
  <conditionalFormatting sqref="E15:F15">
    <cfRule type="expression" dxfId="396" priority="81">
      <formula>$C15="No"</formula>
    </cfRule>
  </conditionalFormatting>
  <conditionalFormatting sqref="G15:I15">
    <cfRule type="expression" dxfId="395" priority="74">
      <formula>$C15="No"</formula>
    </cfRule>
  </conditionalFormatting>
  <conditionalFormatting sqref="E6">
    <cfRule type="expression" dxfId="394" priority="62">
      <formula>$C6="No"</formula>
    </cfRule>
  </conditionalFormatting>
  <conditionalFormatting sqref="I17">
    <cfRule type="expression" dxfId="393" priority="55">
      <formula>$C17="No"</formula>
    </cfRule>
  </conditionalFormatting>
  <conditionalFormatting sqref="F8">
    <cfRule type="expression" dxfId="392" priority="49">
      <formula>$C8="No"</formula>
    </cfRule>
  </conditionalFormatting>
  <conditionalFormatting sqref="G8:I8">
    <cfRule type="expression" dxfId="391" priority="48">
      <formula>$C8="No"</formula>
    </cfRule>
  </conditionalFormatting>
  <conditionalFormatting sqref="F9">
    <cfRule type="expression" dxfId="390" priority="42">
      <formula>$C9="No"</formula>
    </cfRule>
  </conditionalFormatting>
  <conditionalFormatting sqref="G9:I9">
    <cfRule type="expression" dxfId="389" priority="41">
      <formula>$C9="No"</formula>
    </cfRule>
  </conditionalFormatting>
  <conditionalFormatting sqref="F14">
    <cfRule type="expression" dxfId="388" priority="40">
      <formula>$C14="No"</formula>
    </cfRule>
  </conditionalFormatting>
  <conditionalFormatting sqref="G14:I14">
    <cfRule type="expression" dxfId="387" priority="33">
      <formula>$C14="No"</formula>
    </cfRule>
  </conditionalFormatting>
  <conditionalFormatting sqref="F16">
    <cfRule type="expression" dxfId="386" priority="32">
      <formula>$C16="No"</formula>
    </cfRule>
  </conditionalFormatting>
  <conditionalFormatting sqref="G16:I16">
    <cfRule type="expression" dxfId="385" priority="25">
      <formula>$C16="No"</formula>
    </cfRule>
  </conditionalFormatting>
  <conditionalFormatting sqref="F18">
    <cfRule type="expression" dxfId="384" priority="24">
      <formula>$C18="No"</formula>
    </cfRule>
  </conditionalFormatting>
  <conditionalFormatting sqref="G18:I18">
    <cfRule type="expression" dxfId="383" priority="17">
      <formula>$C18="No"</formula>
    </cfRule>
  </conditionalFormatting>
  <conditionalFormatting sqref="F20">
    <cfRule type="expression" dxfId="382" priority="16">
      <formula>$C20="No"</formula>
    </cfRule>
  </conditionalFormatting>
  <conditionalFormatting sqref="G20:I20">
    <cfRule type="expression" dxfId="381" priority="9">
      <formula>$C20="No"</formula>
    </cfRule>
  </conditionalFormatting>
  <conditionalFormatting sqref="F22">
    <cfRule type="expression" dxfId="380" priority="8">
      <formula>$C22="No"</formula>
    </cfRule>
  </conditionalFormatting>
  <conditionalFormatting sqref="J22">
    <cfRule type="expression" dxfId="379" priority="2">
      <formula>$C22="No"</formula>
    </cfRule>
  </conditionalFormatting>
  <conditionalFormatting sqref="G22:I22">
    <cfRule type="expression" dxfId="378" priority="1">
      <formula>$C22="No"</formula>
    </cfRule>
  </conditionalFormatting>
  <conditionalFormatting sqref="J6:J25">
    <cfRule type="containsText" dxfId="377" priority="3" operator="containsText" text="Neutral">
      <formula>NOT(ISERROR(SEARCH("Neutral",J6)))</formula>
    </cfRule>
    <cfRule type="containsText" dxfId="376" priority="4" operator="containsText" text="Minor Negative">
      <formula>NOT(ISERROR(SEARCH("Minor Negative",J6)))</formula>
    </cfRule>
    <cfRule type="containsText" dxfId="375" priority="5" operator="containsText" text="Minor Positive">
      <formula>NOT(ISERROR(SEARCH("Minor Positive",J6)))</formula>
    </cfRule>
    <cfRule type="containsText" dxfId="374" priority="6" operator="containsText" text="Significant Negative">
      <formula>NOT(ISERROR(SEARCH("Significant Negative",J6)))</formula>
    </cfRule>
    <cfRule type="containsText" dxfId="373" priority="7" operator="containsText" text="Significant Positive">
      <formula>NOT(ISERROR(SEARCH("Significant Positive",J6)))</formula>
    </cfRule>
  </conditionalFormatting>
  <dataValidations count="10">
    <dataValidation type="list" allowBlank="1" showInputMessage="1" showErrorMessage="1" sqref="C6:D25" xr:uid="{CC1C8024-8F59-4C64-AA91-DF03840F36EF}">
      <formula1>yes1</formula1>
    </dataValidation>
    <dataValidation type="list" allowBlank="1" showInputMessage="1" showErrorMessage="1" sqref="I6 I10:I12 I19 I21 I23:I25" xr:uid="{9F5AE72C-B191-4701-9A85-8662F505A5D2}">
      <formula1>local</formula1>
    </dataValidation>
    <dataValidation type="list" allowBlank="1" showInputMessage="1" showErrorMessage="1" sqref="H6 H10:H12 H17 H19 H21 H23:H25" xr:uid="{9584DF09-FFB1-4667-8717-D6815640D334}">
      <formula1>perm</formula1>
    </dataValidation>
    <dataValidation type="list" allowBlank="1" showInputMessage="1" showErrorMessage="1" sqref="G6 G10:G12 G17 G19 G21 G23:G25" xr:uid="{51D3A263-1BB9-428A-B13B-CE2CA2A686D0}">
      <formula1>Short</formula1>
    </dataValidation>
    <dataValidation type="list" allowBlank="1" showInputMessage="1" showErrorMessage="1" sqref="F6 F10:F12 F17 F19 F21 F23:F25" xr:uid="{0A86E8E8-6883-45FB-A12E-B954F9094BDA}">
      <formula1>directcu</formula1>
    </dataValidation>
    <dataValidation type="list" allowBlank="1" showInputMessage="1" showErrorMessage="1" sqref="J6:J25" xr:uid="{10ACB448-007F-4B67-AB14-E32D3BBC64F1}">
      <formula1>Significant_Positive</formula1>
    </dataValidation>
    <dataValidation type="list" allowBlank="1" showInputMessage="1" showErrorMessage="1" sqref="F13:F16 F7:F9 F18 F20 F22" xr:uid="{EF5894B7-F5EF-4D69-B6C0-7E22E63F2C61}">
      <formula1>Direct2</formula1>
    </dataValidation>
    <dataValidation type="list" allowBlank="1" showInputMessage="1" showErrorMessage="1" sqref="G13:G16 G7:G9 G18 G20 G22" xr:uid="{8663D2B2-BF12-4D01-9F5D-C4A4AAEBD317}">
      <formula1>duration2</formula1>
    </dataValidation>
    <dataValidation type="list" allowBlank="1" showInputMessage="1" showErrorMessage="1" sqref="H13:H16 H7:H9 H18 H20 H22" xr:uid="{8D7E96AA-2E30-4B1A-8BE2-6EF0611B2AB8}">
      <formula1>PER</formula1>
    </dataValidation>
    <dataValidation type="list" allowBlank="1" showInputMessage="1" showErrorMessage="1" sqref="I13:I18 I7:I9 I20 I22" xr:uid="{F67F3762-E3F1-4D7C-A771-7F93145A2307}">
      <formula1>extt</formula1>
    </dataValidation>
  </dataValidations>
  <pageMargins left="0.7" right="0.7" top="0.75" bottom="0.75" header="0.3" footer="0.3"/>
  <pageSetup paperSize="9" orientation="portrait" horizontalDpi="4294967293" verticalDpi="4294967293" r:id="rId1"/>
  <customProperties>
    <customPr name="LastActive"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CF87B-255A-4446-A9DB-A35D8E9DD7B9}">
  <sheetPr codeName="Sheet18">
    <tabColor rgb="FFAAE1FC"/>
  </sheetPr>
  <dimension ref="B2:J29"/>
  <sheetViews>
    <sheetView showGridLines="0" zoomScale="70" zoomScaleNormal="70" workbookViewId="0"/>
  </sheetViews>
  <sheetFormatPr defaultColWidth="8.7265625" defaultRowHeight="12.5" x14ac:dyDescent="0.25"/>
  <cols>
    <col min="1" max="1" width="2.54296875" style="117" customWidth="1"/>
    <col min="2" max="2" width="36.7265625" style="106" customWidth="1"/>
    <col min="3" max="3" width="13.7265625" style="116" hidden="1" customWidth="1"/>
    <col min="4" max="4" width="14.54296875" style="116" customWidth="1"/>
    <col min="5" max="5" width="69.453125" style="117" customWidth="1"/>
    <col min="6" max="6" width="16.7265625" style="117" customWidth="1"/>
    <col min="7" max="7" width="18.26953125" style="117" customWidth="1"/>
    <col min="8" max="8" width="18.7265625" style="117" customWidth="1"/>
    <col min="9" max="9" width="16.7265625" style="117" customWidth="1"/>
    <col min="10" max="10" width="16" style="118" customWidth="1"/>
    <col min="11" max="16384" width="8.7265625" style="117"/>
  </cols>
  <sheetData>
    <row r="2" spans="2:10" ht="13" x14ac:dyDescent="0.25">
      <c r="B2" s="139" t="s">
        <v>333</v>
      </c>
      <c r="C2" s="262" t="s">
        <v>429</v>
      </c>
      <c r="D2" s="263"/>
      <c r="E2" s="263"/>
      <c r="F2" s="263"/>
      <c r="G2" s="263"/>
      <c r="H2" s="263"/>
      <c r="I2" s="263"/>
      <c r="J2" s="264"/>
    </row>
    <row r="3" spans="2:10" ht="197.25" customHeight="1" x14ac:dyDescent="0.25">
      <c r="B3" s="139" t="s">
        <v>336</v>
      </c>
      <c r="C3" s="265" t="s">
        <v>428</v>
      </c>
      <c r="D3" s="266"/>
      <c r="E3" s="266"/>
      <c r="F3" s="266"/>
      <c r="G3" s="266"/>
      <c r="H3" s="266"/>
      <c r="I3" s="266"/>
      <c r="J3" s="267"/>
    </row>
    <row r="4" spans="2:10" ht="13" x14ac:dyDescent="0.25">
      <c r="B4" s="238" t="s">
        <v>447</v>
      </c>
      <c r="C4" s="239"/>
      <c r="D4" s="239"/>
      <c r="E4" s="239"/>
      <c r="F4" s="239"/>
      <c r="G4" s="239"/>
      <c r="H4" s="239"/>
      <c r="I4" s="239"/>
      <c r="J4" s="240"/>
    </row>
    <row r="5" spans="2:10" ht="52" x14ac:dyDescent="0.25">
      <c r="B5" s="136" t="s">
        <v>0</v>
      </c>
      <c r="C5" s="137" t="s">
        <v>123</v>
      </c>
      <c r="D5" s="137" t="s">
        <v>249</v>
      </c>
      <c r="E5" s="136" t="s">
        <v>1</v>
      </c>
      <c r="F5" s="136" t="s">
        <v>2</v>
      </c>
      <c r="G5" s="136" t="s">
        <v>3</v>
      </c>
      <c r="H5" s="138" t="s">
        <v>15</v>
      </c>
      <c r="I5" s="138" t="s">
        <v>14</v>
      </c>
      <c r="J5" s="137" t="s">
        <v>4</v>
      </c>
    </row>
    <row r="6" spans="2:10" ht="50" x14ac:dyDescent="0.25">
      <c r="B6" s="97" t="s">
        <v>32</v>
      </c>
      <c r="C6" s="124" t="s">
        <v>121</v>
      </c>
      <c r="D6" s="124" t="s">
        <v>122</v>
      </c>
      <c r="E6" s="97" t="s">
        <v>489</v>
      </c>
      <c r="F6" s="133" t="s">
        <v>65</v>
      </c>
      <c r="G6" s="97" t="s">
        <v>68</v>
      </c>
      <c r="H6" s="97" t="s">
        <v>69</v>
      </c>
      <c r="I6" s="97" t="s">
        <v>269</v>
      </c>
      <c r="J6" s="98" t="s">
        <v>40</v>
      </c>
    </row>
    <row r="7" spans="2:10" ht="92.25" customHeight="1" x14ac:dyDescent="0.25">
      <c r="B7" s="97" t="s">
        <v>16</v>
      </c>
      <c r="C7" s="124" t="s">
        <v>121</v>
      </c>
      <c r="D7" s="124" t="s">
        <v>122</v>
      </c>
      <c r="E7" s="133" t="s">
        <v>430</v>
      </c>
      <c r="F7" s="97" t="s">
        <v>5</v>
      </c>
      <c r="G7" s="97" t="s">
        <v>7</v>
      </c>
      <c r="H7" s="97" t="s">
        <v>9</v>
      </c>
      <c r="I7" s="97" t="s">
        <v>270</v>
      </c>
      <c r="J7" s="98" t="s">
        <v>42</v>
      </c>
    </row>
    <row r="8" spans="2:10" ht="148.15" customHeight="1" x14ac:dyDescent="0.25">
      <c r="B8" s="97" t="s">
        <v>17</v>
      </c>
      <c r="C8" s="124" t="s">
        <v>121</v>
      </c>
      <c r="D8" s="124" t="s">
        <v>121</v>
      </c>
      <c r="E8" s="140" t="s">
        <v>505</v>
      </c>
      <c r="F8" s="97" t="s">
        <v>264</v>
      </c>
      <c r="G8" s="97" t="s">
        <v>264</v>
      </c>
      <c r="H8" s="97" t="s">
        <v>264</v>
      </c>
      <c r="I8" s="97" t="s">
        <v>264</v>
      </c>
      <c r="J8" s="98" t="s">
        <v>35</v>
      </c>
    </row>
    <row r="9" spans="2:10" ht="116.25" customHeight="1" x14ac:dyDescent="0.25">
      <c r="B9" s="97" t="s">
        <v>34</v>
      </c>
      <c r="C9" s="124" t="s">
        <v>121</v>
      </c>
      <c r="D9" s="124" t="s">
        <v>121</v>
      </c>
      <c r="E9" s="133" t="s">
        <v>490</v>
      </c>
      <c r="F9" s="97" t="s">
        <v>65</v>
      </c>
      <c r="G9" s="97" t="s">
        <v>8</v>
      </c>
      <c r="H9" s="97" t="s">
        <v>69</v>
      </c>
      <c r="I9" s="97" t="s">
        <v>269</v>
      </c>
      <c r="J9" s="124" t="s">
        <v>40</v>
      </c>
    </row>
    <row r="10" spans="2:10" ht="96" customHeight="1" x14ac:dyDescent="0.25">
      <c r="B10" s="97" t="s">
        <v>263</v>
      </c>
      <c r="C10" s="124" t="s">
        <v>121</v>
      </c>
      <c r="D10" s="124" t="s">
        <v>121</v>
      </c>
      <c r="E10" s="133" t="s">
        <v>659</v>
      </c>
      <c r="F10" s="97" t="s">
        <v>65</v>
      </c>
      <c r="G10" s="97" t="s">
        <v>8</v>
      </c>
      <c r="H10" s="97" t="s">
        <v>69</v>
      </c>
      <c r="I10" s="97" t="s">
        <v>271</v>
      </c>
      <c r="J10" s="124" t="s">
        <v>43</v>
      </c>
    </row>
    <row r="11" spans="2:10" ht="37.5" x14ac:dyDescent="0.25">
      <c r="B11" s="97" t="s">
        <v>18</v>
      </c>
      <c r="C11" s="143" t="s">
        <v>121</v>
      </c>
      <c r="D11" s="143" t="s">
        <v>122</v>
      </c>
      <c r="E11" s="134" t="s">
        <v>340</v>
      </c>
      <c r="F11" s="97" t="s">
        <v>264</v>
      </c>
      <c r="G11" s="97" t="s">
        <v>264</v>
      </c>
      <c r="H11" s="97" t="s">
        <v>264</v>
      </c>
      <c r="I11" s="97" t="s">
        <v>264</v>
      </c>
      <c r="J11" s="98" t="s">
        <v>35</v>
      </c>
    </row>
    <row r="12" spans="2:10" ht="115.9" customHeight="1" x14ac:dyDescent="0.25">
      <c r="B12" s="97" t="s">
        <v>19</v>
      </c>
      <c r="C12" s="143" t="s">
        <v>121</v>
      </c>
      <c r="D12" s="143" t="s">
        <v>121</v>
      </c>
      <c r="E12" s="142" t="s">
        <v>491</v>
      </c>
      <c r="F12" s="97" t="s">
        <v>264</v>
      </c>
      <c r="G12" s="97" t="s">
        <v>264</v>
      </c>
      <c r="H12" s="97" t="s">
        <v>264</v>
      </c>
      <c r="I12" s="97" t="s">
        <v>264</v>
      </c>
      <c r="J12" s="98" t="s">
        <v>35</v>
      </c>
    </row>
    <row r="13" spans="2:10" ht="25" x14ac:dyDescent="0.25">
      <c r="B13" s="97" t="s">
        <v>20</v>
      </c>
      <c r="C13" s="143" t="s">
        <v>121</v>
      </c>
      <c r="D13" s="143" t="s">
        <v>122</v>
      </c>
      <c r="E13" s="134" t="s">
        <v>350</v>
      </c>
      <c r="F13" s="134" t="s">
        <v>65</v>
      </c>
      <c r="G13" s="134" t="s">
        <v>7</v>
      </c>
      <c r="H13" s="134" t="s">
        <v>9</v>
      </c>
      <c r="I13" s="134" t="s">
        <v>269</v>
      </c>
      <c r="J13" s="125" t="s">
        <v>42</v>
      </c>
    </row>
    <row r="14" spans="2:10" ht="271.14999999999998" customHeight="1" x14ac:dyDescent="0.25">
      <c r="B14" s="97" t="s">
        <v>21</v>
      </c>
      <c r="C14" s="124" t="s">
        <v>121</v>
      </c>
      <c r="D14" s="124" t="s">
        <v>121</v>
      </c>
      <c r="E14" s="140" t="s">
        <v>660</v>
      </c>
      <c r="F14" s="97" t="s">
        <v>264</v>
      </c>
      <c r="G14" s="97" t="s">
        <v>264</v>
      </c>
      <c r="H14" s="97" t="s">
        <v>264</v>
      </c>
      <c r="I14" s="97" t="s">
        <v>264</v>
      </c>
      <c r="J14" s="124" t="s">
        <v>35</v>
      </c>
    </row>
    <row r="15" spans="2:10" ht="37.5" x14ac:dyDescent="0.25">
      <c r="B15" s="97" t="s">
        <v>22</v>
      </c>
      <c r="C15" s="143" t="s">
        <v>121</v>
      </c>
      <c r="D15" s="143" t="s">
        <v>122</v>
      </c>
      <c r="E15" s="97" t="s">
        <v>349</v>
      </c>
      <c r="F15" s="97" t="s">
        <v>264</v>
      </c>
      <c r="G15" s="97" t="s">
        <v>264</v>
      </c>
      <c r="H15" s="97" t="s">
        <v>264</v>
      </c>
      <c r="I15" s="97" t="s">
        <v>264</v>
      </c>
      <c r="J15" s="98" t="s">
        <v>35</v>
      </c>
    </row>
    <row r="16" spans="2:10" ht="54.75" customHeight="1" x14ac:dyDescent="0.25">
      <c r="B16" s="97" t="s">
        <v>23</v>
      </c>
      <c r="C16" s="124" t="s">
        <v>121</v>
      </c>
      <c r="D16" s="124" t="s">
        <v>121</v>
      </c>
      <c r="E16" s="140" t="s">
        <v>647</v>
      </c>
      <c r="F16" s="97" t="s">
        <v>264</v>
      </c>
      <c r="G16" s="97" t="s">
        <v>264</v>
      </c>
      <c r="H16" s="97" t="s">
        <v>264</v>
      </c>
      <c r="I16" s="97" t="s">
        <v>264</v>
      </c>
      <c r="J16" s="124" t="s">
        <v>35</v>
      </c>
    </row>
    <row r="17" spans="2:10" ht="85.9" customHeight="1" x14ac:dyDescent="0.25">
      <c r="B17" s="97" t="s">
        <v>24</v>
      </c>
      <c r="C17" s="124" t="s">
        <v>121</v>
      </c>
      <c r="D17" s="124" t="s">
        <v>121</v>
      </c>
      <c r="E17" s="97" t="s">
        <v>451</v>
      </c>
      <c r="F17" s="97" t="s">
        <v>65</v>
      </c>
      <c r="G17" s="97" t="s">
        <v>8</v>
      </c>
      <c r="H17" s="97" t="s">
        <v>69</v>
      </c>
      <c r="I17" s="97" t="s">
        <v>269</v>
      </c>
      <c r="J17" s="98" t="s">
        <v>40</v>
      </c>
    </row>
    <row r="18" spans="2:10" ht="58.9" customHeight="1" x14ac:dyDescent="0.25">
      <c r="B18" s="97" t="s">
        <v>33</v>
      </c>
      <c r="C18" s="124" t="s">
        <v>121</v>
      </c>
      <c r="D18" s="124" t="s">
        <v>121</v>
      </c>
      <c r="E18" s="133" t="s">
        <v>492</v>
      </c>
      <c r="F18" s="97" t="s">
        <v>264</v>
      </c>
      <c r="G18" s="97" t="s">
        <v>264</v>
      </c>
      <c r="H18" s="97" t="s">
        <v>264</v>
      </c>
      <c r="I18" s="97" t="s">
        <v>264</v>
      </c>
      <c r="J18" s="124" t="s">
        <v>35</v>
      </c>
    </row>
    <row r="19" spans="2:10" ht="114" customHeight="1" x14ac:dyDescent="0.25">
      <c r="B19" s="97" t="s">
        <v>25</v>
      </c>
      <c r="C19" s="124" t="s">
        <v>121</v>
      </c>
      <c r="D19" s="124" t="s">
        <v>121</v>
      </c>
      <c r="E19" s="140" t="s">
        <v>602</v>
      </c>
      <c r="F19" s="97" t="s">
        <v>6</v>
      </c>
      <c r="G19" s="97" t="s">
        <v>8</v>
      </c>
      <c r="H19" s="97" t="s">
        <v>69</v>
      </c>
      <c r="I19" s="97" t="s">
        <v>267</v>
      </c>
      <c r="J19" s="124" t="s">
        <v>41</v>
      </c>
    </row>
    <row r="20" spans="2:10" ht="42" customHeight="1" x14ac:dyDescent="0.25">
      <c r="B20" s="97" t="s">
        <v>26</v>
      </c>
      <c r="C20" s="124" t="s">
        <v>121</v>
      </c>
      <c r="D20" s="124" t="s">
        <v>121</v>
      </c>
      <c r="E20" s="133" t="s">
        <v>661</v>
      </c>
      <c r="F20" s="97" t="s">
        <v>65</v>
      </c>
      <c r="G20" s="97" t="s">
        <v>8</v>
      </c>
      <c r="H20" s="97" t="s">
        <v>69</v>
      </c>
      <c r="I20" s="97" t="s">
        <v>275</v>
      </c>
      <c r="J20" s="124" t="s">
        <v>42</v>
      </c>
    </row>
    <row r="21" spans="2:10" ht="25" x14ac:dyDescent="0.25">
      <c r="B21" s="97" t="s">
        <v>27</v>
      </c>
      <c r="C21" s="143" t="s">
        <v>121</v>
      </c>
      <c r="D21" s="143" t="s">
        <v>122</v>
      </c>
      <c r="E21" s="134" t="s">
        <v>342</v>
      </c>
      <c r="F21" s="134" t="s">
        <v>5</v>
      </c>
      <c r="G21" s="134" t="s">
        <v>7</v>
      </c>
      <c r="H21" s="134" t="s">
        <v>9</v>
      </c>
      <c r="I21" s="97" t="s">
        <v>269</v>
      </c>
      <c r="J21" s="107" t="s">
        <v>42</v>
      </c>
    </row>
    <row r="22" spans="2:10" ht="87.5" x14ac:dyDescent="0.25">
      <c r="B22" s="97" t="s">
        <v>28</v>
      </c>
      <c r="C22" s="124" t="s">
        <v>121</v>
      </c>
      <c r="D22" s="124" t="s">
        <v>121</v>
      </c>
      <c r="E22" s="133" t="s">
        <v>662</v>
      </c>
      <c r="F22" s="97" t="s">
        <v>264</v>
      </c>
      <c r="G22" s="97" t="s">
        <v>264</v>
      </c>
      <c r="H22" s="97" t="s">
        <v>264</v>
      </c>
      <c r="I22" s="97" t="s">
        <v>264</v>
      </c>
      <c r="J22" s="124" t="s">
        <v>35</v>
      </c>
    </row>
    <row r="23" spans="2:10" ht="62.5" x14ac:dyDescent="0.25">
      <c r="B23" s="97" t="s">
        <v>29</v>
      </c>
      <c r="C23" s="124" t="s">
        <v>121</v>
      </c>
      <c r="D23" s="124" t="s">
        <v>121</v>
      </c>
      <c r="E23" s="133" t="s">
        <v>495</v>
      </c>
      <c r="F23" s="97" t="s">
        <v>65</v>
      </c>
      <c r="G23" s="97" t="s">
        <v>8</v>
      </c>
      <c r="H23" s="97" t="s">
        <v>69</v>
      </c>
      <c r="I23" s="97" t="s">
        <v>275</v>
      </c>
      <c r="J23" s="124" t="s">
        <v>42</v>
      </c>
    </row>
    <row r="24" spans="2:10" ht="96.65" customHeight="1" x14ac:dyDescent="0.25">
      <c r="B24" s="97" t="s">
        <v>30</v>
      </c>
      <c r="C24" s="124" t="s">
        <v>121</v>
      </c>
      <c r="D24" s="124" t="s">
        <v>121</v>
      </c>
      <c r="E24" s="133" t="s">
        <v>663</v>
      </c>
      <c r="F24" s="97" t="s">
        <v>65</v>
      </c>
      <c r="G24" s="97" t="s">
        <v>68</v>
      </c>
      <c r="H24" s="97" t="s">
        <v>9</v>
      </c>
      <c r="I24" s="97" t="s">
        <v>271</v>
      </c>
      <c r="J24" s="124" t="s">
        <v>40</v>
      </c>
    </row>
    <row r="25" spans="2:10" ht="102" customHeight="1" x14ac:dyDescent="0.25">
      <c r="B25" s="97" t="s">
        <v>31</v>
      </c>
      <c r="C25" s="143" t="s">
        <v>121</v>
      </c>
      <c r="D25" s="143" t="s">
        <v>122</v>
      </c>
      <c r="E25" s="133" t="s">
        <v>496</v>
      </c>
      <c r="F25" s="97" t="s">
        <v>65</v>
      </c>
      <c r="G25" s="97" t="s">
        <v>68</v>
      </c>
      <c r="H25" s="97" t="s">
        <v>9</v>
      </c>
      <c r="I25" s="97" t="s">
        <v>271</v>
      </c>
      <c r="J25" s="123" t="s">
        <v>40</v>
      </c>
    </row>
    <row r="26" spans="2:10" ht="13" x14ac:dyDescent="0.3">
      <c r="B26" s="230" t="s">
        <v>487</v>
      </c>
      <c r="C26" s="230"/>
      <c r="D26" s="230"/>
      <c r="E26" s="230"/>
      <c r="F26" s="230"/>
      <c r="G26" s="230"/>
      <c r="H26" s="230"/>
      <c r="I26" s="230"/>
      <c r="J26" s="230"/>
    </row>
    <row r="27" spans="2:10" ht="63.65" customHeight="1" x14ac:dyDescent="0.25">
      <c r="B27" s="268" t="s">
        <v>552</v>
      </c>
      <c r="C27" s="268"/>
      <c r="D27" s="268"/>
      <c r="E27" s="268"/>
      <c r="F27" s="268"/>
      <c r="G27" s="268"/>
      <c r="H27" s="268"/>
      <c r="I27" s="268"/>
      <c r="J27" s="268"/>
    </row>
    <row r="28" spans="2:10" ht="13" x14ac:dyDescent="0.3">
      <c r="B28" s="230" t="s">
        <v>268</v>
      </c>
      <c r="C28" s="230"/>
      <c r="D28" s="230"/>
      <c r="E28" s="230"/>
      <c r="F28" s="230"/>
      <c r="G28" s="230"/>
      <c r="H28" s="230"/>
      <c r="I28" s="230"/>
      <c r="J28" s="230"/>
    </row>
    <row r="29" spans="2:10" ht="19.899999999999999" customHeight="1" x14ac:dyDescent="0.25">
      <c r="B29" s="231" t="s">
        <v>374</v>
      </c>
      <c r="C29" s="231"/>
      <c r="D29" s="231"/>
      <c r="E29" s="231"/>
      <c r="F29" s="231"/>
      <c r="G29" s="231"/>
      <c r="H29" s="231"/>
      <c r="I29" s="231"/>
      <c r="J29" s="231"/>
    </row>
  </sheetData>
  <sheetProtection algorithmName="SHA-512" hashValue="9nCusLsSZ1r0p07b5SGF5n8MHyVXfmxFkfL/XNN4kariwldkk2jlfAQ7NqQphm4MmkjqyIuZD/XfiQkro/VANQ==" saltValue="EbRONsuiVXWgUNSIZOc6EQ==" spinCount="100000" sheet="1" objects="1" scenarios="1"/>
  <mergeCells count="7">
    <mergeCell ref="B28:J28"/>
    <mergeCell ref="B29:J29"/>
    <mergeCell ref="B26:J26"/>
    <mergeCell ref="C2:J2"/>
    <mergeCell ref="C3:J3"/>
    <mergeCell ref="B27:J27"/>
    <mergeCell ref="B4:J4"/>
  </mergeCells>
  <conditionalFormatting sqref="E15:F15">
    <cfRule type="expression" dxfId="372" priority="44">
      <formula>$C15="No"</formula>
    </cfRule>
  </conditionalFormatting>
  <conditionalFormatting sqref="G15:I15">
    <cfRule type="expression" dxfId="371" priority="37">
      <formula>$C15="No"</formula>
    </cfRule>
  </conditionalFormatting>
  <conditionalFormatting sqref="E6">
    <cfRule type="expression" dxfId="370" priority="36">
      <formula>$C6="No"</formula>
    </cfRule>
  </conditionalFormatting>
  <conditionalFormatting sqref="I17">
    <cfRule type="expression" dxfId="369" priority="25">
      <formula>$C17="No"</formula>
    </cfRule>
  </conditionalFormatting>
  <conditionalFormatting sqref="F14">
    <cfRule type="expression" dxfId="368" priority="9">
      <formula>$C14="No"</formula>
    </cfRule>
  </conditionalFormatting>
  <conditionalFormatting sqref="G14:I14">
    <cfRule type="expression" dxfId="367" priority="8">
      <formula>$C14="No"</formula>
    </cfRule>
  </conditionalFormatting>
  <conditionalFormatting sqref="J6:J25">
    <cfRule type="containsText" dxfId="366" priority="3" operator="containsText" text="Neutral">
      <formula>NOT(ISERROR(SEARCH("Neutral",J6)))</formula>
    </cfRule>
    <cfRule type="containsText" dxfId="365" priority="4" operator="containsText" text="Minor Negative">
      <formula>NOT(ISERROR(SEARCH("Minor Negative",J6)))</formula>
    </cfRule>
    <cfRule type="containsText" dxfId="364" priority="5" operator="containsText" text="Minor Positive">
      <formula>NOT(ISERROR(SEARCH("Minor Positive",J6)))</formula>
    </cfRule>
    <cfRule type="containsText" dxfId="363" priority="6" operator="containsText" text="Significant Negative">
      <formula>NOT(ISERROR(SEARCH("Significant Negative",J6)))</formula>
    </cfRule>
    <cfRule type="containsText" dxfId="362" priority="7" operator="containsText" text="Significant Positive">
      <formula>NOT(ISERROR(SEARCH("Significant Positive",J6)))</formula>
    </cfRule>
  </conditionalFormatting>
  <conditionalFormatting sqref="F16">
    <cfRule type="expression" dxfId="361" priority="2">
      <formula>$C16="No"</formula>
    </cfRule>
  </conditionalFormatting>
  <conditionalFormatting sqref="G16:I16">
    <cfRule type="expression" dxfId="360" priority="1">
      <formula>$C16="No"</formula>
    </cfRule>
  </conditionalFormatting>
  <dataValidations count="10">
    <dataValidation type="list" allowBlank="1" showInputMessage="1" showErrorMessage="1" sqref="C6:D25" xr:uid="{81CE4493-535F-4AAD-A782-2C557697516D}">
      <formula1>yes1</formula1>
    </dataValidation>
    <dataValidation type="list" allowBlank="1" showInputMessage="1" showErrorMessage="1" sqref="I18:I25 I6 I8:I12" xr:uid="{DFEBD9F6-E8AF-4986-BD9A-121C4E62E9AB}">
      <formula1>local</formula1>
    </dataValidation>
    <dataValidation type="list" allowBlank="1" showInputMessage="1" showErrorMessage="1" sqref="H8:H12 H6 H17:H25" xr:uid="{C1E61394-7E0A-4B52-A829-301A6C6C68CB}">
      <formula1>perm</formula1>
    </dataValidation>
    <dataValidation type="list" allowBlank="1" showInputMessage="1" showErrorMessage="1" sqref="G8:G12 G6 G17:G25" xr:uid="{5CA5F80E-94F4-4CC1-A833-92150D227834}">
      <formula1>Short</formula1>
    </dataValidation>
    <dataValidation type="list" allowBlank="1" showInputMessage="1" showErrorMessage="1" sqref="F8:F12 F6 F17:F25" xr:uid="{2540B2B6-328E-4F56-B5A1-1D129B85FFD1}">
      <formula1>directcu</formula1>
    </dataValidation>
    <dataValidation type="list" allowBlank="1" showInputMessage="1" showErrorMessage="1" sqref="J6:J25" xr:uid="{08E87958-8026-4D7F-947C-A19462DC7C6C}">
      <formula1>Significant_Positive</formula1>
    </dataValidation>
    <dataValidation type="list" allowBlank="1" showInputMessage="1" showErrorMessage="1" sqref="I7 I13:I17" xr:uid="{6C247E6F-7110-4733-BFF3-52732271271F}">
      <formula1>extt</formula1>
    </dataValidation>
    <dataValidation type="list" allowBlank="1" showInputMessage="1" showErrorMessage="1" sqref="H7 H13:H16" xr:uid="{B403E3D9-3B35-4B37-9F89-970E24CDD211}">
      <formula1>PER</formula1>
    </dataValidation>
    <dataValidation type="list" allowBlank="1" showInputMessage="1" showErrorMessage="1" sqref="G7 G13:G16" xr:uid="{14F93E02-A6FA-4060-93ED-01285E6BAEE4}">
      <formula1>duration2</formula1>
    </dataValidation>
    <dataValidation type="list" allowBlank="1" showInputMessage="1" showErrorMessage="1" sqref="F7 F13:F16" xr:uid="{265C6E4E-2DC8-41AF-93ED-4AC132D17735}">
      <formula1>Direct2</formula1>
    </dataValidation>
  </dataValidations>
  <pageMargins left="0.7" right="0.7" top="0.75" bottom="0.75" header="0.3" footer="0.3"/>
  <pageSetup paperSize="9" orientation="portrait" horizontalDpi="4294967293" verticalDpi="4294967293" r:id="rId1"/>
  <customProperties>
    <customPr name="LastActive"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F2038-6BDD-4F0B-82C5-05E052972BAA}">
  <sheetPr codeName="Sheet16">
    <tabColor rgb="FFAAE1FC"/>
  </sheetPr>
  <dimension ref="B2:J29"/>
  <sheetViews>
    <sheetView showGridLines="0" zoomScale="70" zoomScaleNormal="70" workbookViewId="0">
      <pane ySplit="3" topLeftCell="A20" activePane="bottomLeft" state="frozen"/>
      <selection pane="bottomLeft" activeCell="B27" sqref="B27:J27"/>
    </sheetView>
  </sheetViews>
  <sheetFormatPr defaultColWidth="8.7265625" defaultRowHeight="12.5" x14ac:dyDescent="0.25"/>
  <cols>
    <col min="1" max="1" width="2.7265625" style="117" customWidth="1"/>
    <col min="2" max="2" width="33.7265625" style="106" customWidth="1"/>
    <col min="3" max="3" width="15.7265625" style="116" hidden="1" customWidth="1"/>
    <col min="4" max="4" width="17.54296875" style="116" customWidth="1"/>
    <col min="5" max="5" width="75.7265625" style="117" customWidth="1"/>
    <col min="6" max="6" width="15.26953125" style="117" customWidth="1"/>
    <col min="7" max="8" width="17.26953125" style="117" customWidth="1"/>
    <col min="9" max="9" width="16.26953125" style="117" customWidth="1"/>
    <col min="10" max="10" width="14.54296875" style="118" customWidth="1"/>
    <col min="11" max="16384" width="8.7265625" style="117"/>
  </cols>
  <sheetData>
    <row r="2" spans="2:10" ht="13" x14ac:dyDescent="0.25">
      <c r="B2" s="139" t="s">
        <v>346</v>
      </c>
      <c r="C2" s="242" t="s">
        <v>446</v>
      </c>
      <c r="D2" s="243"/>
      <c r="E2" s="243"/>
      <c r="F2" s="243"/>
      <c r="G2" s="243"/>
      <c r="H2" s="243"/>
      <c r="I2" s="243"/>
      <c r="J2" s="269"/>
    </row>
    <row r="3" spans="2:10" ht="185.25" customHeight="1" x14ac:dyDescent="0.25">
      <c r="B3" s="139" t="s">
        <v>341</v>
      </c>
      <c r="C3" s="245" t="s">
        <v>422</v>
      </c>
      <c r="D3" s="246"/>
      <c r="E3" s="246"/>
      <c r="F3" s="246"/>
      <c r="G3" s="246"/>
      <c r="H3" s="246"/>
      <c r="I3" s="246"/>
      <c r="J3" s="270"/>
    </row>
    <row r="4" spans="2:10" ht="13" x14ac:dyDescent="0.25">
      <c r="B4" s="238" t="s">
        <v>447</v>
      </c>
      <c r="C4" s="239"/>
      <c r="D4" s="239"/>
      <c r="E4" s="239"/>
      <c r="F4" s="239"/>
      <c r="G4" s="239"/>
      <c r="H4" s="239"/>
      <c r="I4" s="239"/>
      <c r="J4" s="240"/>
    </row>
    <row r="5" spans="2:10" ht="52" x14ac:dyDescent="0.25">
      <c r="B5" s="136" t="s">
        <v>0</v>
      </c>
      <c r="C5" s="137" t="s">
        <v>123</v>
      </c>
      <c r="D5" s="137" t="s">
        <v>249</v>
      </c>
      <c r="E5" s="136" t="s">
        <v>1</v>
      </c>
      <c r="F5" s="136" t="s">
        <v>2</v>
      </c>
      <c r="G5" s="136" t="s">
        <v>3</v>
      </c>
      <c r="H5" s="138" t="s">
        <v>15</v>
      </c>
      <c r="I5" s="138" t="s">
        <v>14</v>
      </c>
      <c r="J5" s="137" t="s">
        <v>4</v>
      </c>
    </row>
    <row r="6" spans="2:10" ht="50" x14ac:dyDescent="0.25">
      <c r="B6" s="97" t="s">
        <v>32</v>
      </c>
      <c r="C6" s="124" t="s">
        <v>121</v>
      </c>
      <c r="D6" s="124" t="s">
        <v>122</v>
      </c>
      <c r="E6" s="97" t="s">
        <v>466</v>
      </c>
      <c r="F6" s="133" t="s">
        <v>65</v>
      </c>
      <c r="G6" s="97" t="s">
        <v>68</v>
      </c>
      <c r="H6" s="97" t="s">
        <v>69</v>
      </c>
      <c r="I6" s="97" t="s">
        <v>269</v>
      </c>
      <c r="J6" s="98" t="s">
        <v>40</v>
      </c>
    </row>
    <row r="7" spans="2:10" ht="71.650000000000006" customHeight="1" x14ac:dyDescent="0.25">
      <c r="B7" s="97" t="s">
        <v>16</v>
      </c>
      <c r="C7" s="124" t="s">
        <v>121</v>
      </c>
      <c r="D7" s="124" t="s">
        <v>122</v>
      </c>
      <c r="E7" s="133" t="s">
        <v>426</v>
      </c>
      <c r="F7" s="97" t="s">
        <v>5</v>
      </c>
      <c r="G7" s="97" t="s">
        <v>7</v>
      </c>
      <c r="H7" s="97" t="s">
        <v>9</v>
      </c>
      <c r="I7" s="97" t="s">
        <v>270</v>
      </c>
      <c r="J7" s="98" t="s">
        <v>42</v>
      </c>
    </row>
    <row r="8" spans="2:10" ht="186.65" customHeight="1" x14ac:dyDescent="0.25">
      <c r="B8" s="97" t="s">
        <v>17</v>
      </c>
      <c r="C8" s="124" t="s">
        <v>121</v>
      </c>
      <c r="D8" s="124" t="s">
        <v>121</v>
      </c>
      <c r="E8" s="133" t="s">
        <v>506</v>
      </c>
      <c r="F8" s="97" t="s">
        <v>264</v>
      </c>
      <c r="G8" s="97" t="s">
        <v>264</v>
      </c>
      <c r="H8" s="97" t="s">
        <v>264</v>
      </c>
      <c r="I8" s="97" t="s">
        <v>264</v>
      </c>
      <c r="J8" s="98" t="s">
        <v>35</v>
      </c>
    </row>
    <row r="9" spans="2:10" ht="76.5" customHeight="1" x14ac:dyDescent="0.25">
      <c r="B9" s="97" t="s">
        <v>34</v>
      </c>
      <c r="C9" s="124" t="s">
        <v>121</v>
      </c>
      <c r="D9" s="124" t="s">
        <v>121</v>
      </c>
      <c r="E9" s="133" t="s">
        <v>507</v>
      </c>
      <c r="F9" s="97" t="s">
        <v>65</v>
      </c>
      <c r="G9" s="97" t="s">
        <v>8</v>
      </c>
      <c r="H9" s="97" t="s">
        <v>69</v>
      </c>
      <c r="I9" s="97" t="s">
        <v>269</v>
      </c>
      <c r="J9" s="98" t="s">
        <v>40</v>
      </c>
    </row>
    <row r="10" spans="2:10" ht="82.15" customHeight="1" x14ac:dyDescent="0.25">
      <c r="B10" s="97" t="s">
        <v>263</v>
      </c>
      <c r="C10" s="124" t="s">
        <v>121</v>
      </c>
      <c r="D10" s="124" t="s">
        <v>121</v>
      </c>
      <c r="E10" s="133" t="s">
        <v>508</v>
      </c>
      <c r="F10" s="97" t="s">
        <v>65</v>
      </c>
      <c r="G10" s="97" t="s">
        <v>8</v>
      </c>
      <c r="H10" s="97" t="s">
        <v>69</v>
      </c>
      <c r="I10" s="97" t="s">
        <v>271</v>
      </c>
      <c r="J10" s="98" t="s">
        <v>42</v>
      </c>
    </row>
    <row r="11" spans="2:10" ht="42.75" customHeight="1" x14ac:dyDescent="0.25">
      <c r="B11" s="97" t="s">
        <v>18</v>
      </c>
      <c r="C11" s="143" t="s">
        <v>121</v>
      </c>
      <c r="D11" s="143" t="s">
        <v>122</v>
      </c>
      <c r="E11" s="134" t="s">
        <v>340</v>
      </c>
      <c r="F11" s="97" t="s">
        <v>264</v>
      </c>
      <c r="G11" s="97" t="s">
        <v>264</v>
      </c>
      <c r="H11" s="97" t="s">
        <v>264</v>
      </c>
      <c r="I11" s="97" t="s">
        <v>264</v>
      </c>
      <c r="J11" s="98" t="s">
        <v>35</v>
      </c>
    </row>
    <row r="12" spans="2:10" ht="58.15" customHeight="1" x14ac:dyDescent="0.25">
      <c r="B12" s="97" t="s">
        <v>19</v>
      </c>
      <c r="C12" s="143" t="s">
        <v>121</v>
      </c>
      <c r="D12" s="143" t="s">
        <v>121</v>
      </c>
      <c r="E12" s="142" t="s">
        <v>509</v>
      </c>
      <c r="F12" s="97" t="s">
        <v>65</v>
      </c>
      <c r="G12" s="97" t="s">
        <v>8</v>
      </c>
      <c r="H12" s="97" t="s">
        <v>69</v>
      </c>
      <c r="I12" s="97" t="s">
        <v>269</v>
      </c>
      <c r="J12" s="98" t="s">
        <v>42</v>
      </c>
    </row>
    <row r="13" spans="2:10" ht="27.75" customHeight="1" x14ac:dyDescent="0.25">
      <c r="B13" s="97" t="s">
        <v>20</v>
      </c>
      <c r="C13" s="143" t="s">
        <v>121</v>
      </c>
      <c r="D13" s="143" t="s">
        <v>122</v>
      </c>
      <c r="E13" s="134" t="s">
        <v>350</v>
      </c>
      <c r="F13" s="134" t="s">
        <v>65</v>
      </c>
      <c r="G13" s="134" t="s">
        <v>7</v>
      </c>
      <c r="H13" s="134" t="s">
        <v>9</v>
      </c>
      <c r="I13" s="134" t="s">
        <v>269</v>
      </c>
      <c r="J13" s="125" t="s">
        <v>42</v>
      </c>
    </row>
    <row r="14" spans="2:10" ht="165" customHeight="1" x14ac:dyDescent="0.25">
      <c r="B14" s="97" t="s">
        <v>21</v>
      </c>
      <c r="C14" s="124" t="s">
        <v>121</v>
      </c>
      <c r="D14" s="124" t="s">
        <v>121</v>
      </c>
      <c r="E14" s="140" t="s">
        <v>528</v>
      </c>
      <c r="F14" s="97" t="s">
        <v>264</v>
      </c>
      <c r="G14" s="97" t="s">
        <v>264</v>
      </c>
      <c r="H14" s="97" t="s">
        <v>264</v>
      </c>
      <c r="I14" s="97" t="s">
        <v>264</v>
      </c>
      <c r="J14" s="98" t="s">
        <v>35</v>
      </c>
    </row>
    <row r="15" spans="2:10" ht="37.5" x14ac:dyDescent="0.25">
      <c r="B15" s="97" t="s">
        <v>22</v>
      </c>
      <c r="C15" s="143" t="s">
        <v>121</v>
      </c>
      <c r="D15" s="143" t="s">
        <v>122</v>
      </c>
      <c r="E15" s="97" t="s">
        <v>349</v>
      </c>
      <c r="F15" s="97" t="s">
        <v>264</v>
      </c>
      <c r="G15" s="97" t="s">
        <v>264</v>
      </c>
      <c r="H15" s="97" t="s">
        <v>264</v>
      </c>
      <c r="I15" s="97" t="s">
        <v>264</v>
      </c>
      <c r="J15" s="98" t="s">
        <v>35</v>
      </c>
    </row>
    <row r="16" spans="2:10" ht="46.9" customHeight="1" x14ac:dyDescent="0.25">
      <c r="B16" s="97" t="s">
        <v>23</v>
      </c>
      <c r="C16" s="124" t="s">
        <v>121</v>
      </c>
      <c r="D16" s="124" t="s">
        <v>121</v>
      </c>
      <c r="E16" s="133" t="s">
        <v>561</v>
      </c>
      <c r="F16" s="97" t="s">
        <v>65</v>
      </c>
      <c r="G16" s="97" t="s">
        <v>8</v>
      </c>
      <c r="H16" s="97" t="s">
        <v>69</v>
      </c>
      <c r="I16" s="97" t="s">
        <v>275</v>
      </c>
      <c r="J16" s="98" t="s">
        <v>42</v>
      </c>
    </row>
    <row r="17" spans="2:10" ht="96.65" customHeight="1" x14ac:dyDescent="0.25">
      <c r="B17" s="97" t="s">
        <v>24</v>
      </c>
      <c r="C17" s="124" t="s">
        <v>121</v>
      </c>
      <c r="D17" s="124" t="s">
        <v>121</v>
      </c>
      <c r="E17" s="133" t="s">
        <v>450</v>
      </c>
      <c r="F17" s="97" t="s">
        <v>65</v>
      </c>
      <c r="G17" s="97" t="s">
        <v>8</v>
      </c>
      <c r="H17" s="97" t="s">
        <v>69</v>
      </c>
      <c r="I17" s="97" t="s">
        <v>269</v>
      </c>
      <c r="J17" s="98" t="s">
        <v>40</v>
      </c>
    </row>
    <row r="18" spans="2:10" ht="100" x14ac:dyDescent="0.25">
      <c r="B18" s="97" t="s">
        <v>33</v>
      </c>
      <c r="C18" s="124" t="s">
        <v>121</v>
      </c>
      <c r="D18" s="124" t="s">
        <v>121</v>
      </c>
      <c r="E18" s="133" t="s">
        <v>510</v>
      </c>
      <c r="F18" s="97" t="s">
        <v>264</v>
      </c>
      <c r="G18" s="97" t="s">
        <v>264</v>
      </c>
      <c r="H18" s="97" t="s">
        <v>264</v>
      </c>
      <c r="I18" s="97" t="s">
        <v>264</v>
      </c>
      <c r="J18" s="98" t="s">
        <v>35</v>
      </c>
    </row>
    <row r="19" spans="2:10" ht="173.15" customHeight="1" x14ac:dyDescent="0.25">
      <c r="B19" s="97" t="s">
        <v>25</v>
      </c>
      <c r="C19" s="124" t="s">
        <v>121</v>
      </c>
      <c r="D19" s="124" t="s">
        <v>121</v>
      </c>
      <c r="E19" s="133" t="s">
        <v>601</v>
      </c>
      <c r="F19" s="97" t="s">
        <v>6</v>
      </c>
      <c r="G19" s="97" t="s">
        <v>8</v>
      </c>
      <c r="H19" s="97" t="s">
        <v>69</v>
      </c>
      <c r="I19" s="97" t="s">
        <v>267</v>
      </c>
      <c r="J19" s="98" t="s">
        <v>41</v>
      </c>
    </row>
    <row r="20" spans="2:10" ht="74.25" customHeight="1" x14ac:dyDescent="0.25">
      <c r="B20" s="97" t="s">
        <v>26</v>
      </c>
      <c r="C20" s="124" t="s">
        <v>121</v>
      </c>
      <c r="D20" s="124" t="s">
        <v>121</v>
      </c>
      <c r="E20" s="133" t="s">
        <v>427</v>
      </c>
      <c r="F20" s="97" t="s">
        <v>65</v>
      </c>
      <c r="G20" s="97" t="s">
        <v>8</v>
      </c>
      <c r="H20" s="97" t="s">
        <v>69</v>
      </c>
      <c r="I20" s="97" t="s">
        <v>275</v>
      </c>
      <c r="J20" s="98" t="s">
        <v>43</v>
      </c>
    </row>
    <row r="21" spans="2:10" ht="49.9" customHeight="1" x14ac:dyDescent="0.25">
      <c r="B21" s="97" t="s">
        <v>27</v>
      </c>
      <c r="C21" s="143" t="s">
        <v>121</v>
      </c>
      <c r="D21" s="143" t="s">
        <v>122</v>
      </c>
      <c r="E21" s="134" t="s">
        <v>511</v>
      </c>
      <c r="F21" s="97" t="s">
        <v>264</v>
      </c>
      <c r="G21" s="97" t="s">
        <v>264</v>
      </c>
      <c r="H21" s="97" t="s">
        <v>264</v>
      </c>
      <c r="I21" s="97" t="s">
        <v>264</v>
      </c>
      <c r="J21" s="107" t="s">
        <v>35</v>
      </c>
    </row>
    <row r="22" spans="2:10" ht="137.5" x14ac:dyDescent="0.25">
      <c r="B22" s="97" t="s">
        <v>28</v>
      </c>
      <c r="C22" s="124" t="s">
        <v>121</v>
      </c>
      <c r="D22" s="124" t="s">
        <v>121</v>
      </c>
      <c r="E22" s="133" t="s">
        <v>523</v>
      </c>
      <c r="F22" s="97" t="s">
        <v>264</v>
      </c>
      <c r="G22" s="97" t="s">
        <v>264</v>
      </c>
      <c r="H22" s="97" t="s">
        <v>264</v>
      </c>
      <c r="I22" s="97" t="s">
        <v>264</v>
      </c>
      <c r="J22" s="107" t="s">
        <v>35</v>
      </c>
    </row>
    <row r="23" spans="2:10" ht="37.5" x14ac:dyDescent="0.25">
      <c r="B23" s="97" t="s">
        <v>29</v>
      </c>
      <c r="C23" s="124" t="s">
        <v>121</v>
      </c>
      <c r="D23" s="124" t="s">
        <v>121</v>
      </c>
      <c r="E23" s="133" t="s">
        <v>513</v>
      </c>
      <c r="F23" s="97" t="s">
        <v>65</v>
      </c>
      <c r="G23" s="97" t="s">
        <v>8</v>
      </c>
      <c r="H23" s="97" t="s">
        <v>69</v>
      </c>
      <c r="I23" s="97" t="s">
        <v>275</v>
      </c>
      <c r="J23" s="98" t="s">
        <v>40</v>
      </c>
    </row>
    <row r="24" spans="2:10" ht="88.9" customHeight="1" x14ac:dyDescent="0.25">
      <c r="B24" s="97" t="s">
        <v>30</v>
      </c>
      <c r="C24" s="124" t="s">
        <v>121</v>
      </c>
      <c r="D24" s="124" t="s">
        <v>121</v>
      </c>
      <c r="E24" s="133" t="s">
        <v>514</v>
      </c>
      <c r="F24" s="97" t="s">
        <v>65</v>
      </c>
      <c r="G24" s="97" t="s">
        <v>68</v>
      </c>
      <c r="H24" s="97" t="s">
        <v>9</v>
      </c>
      <c r="I24" s="97" t="s">
        <v>271</v>
      </c>
      <c r="J24" s="98" t="s">
        <v>42</v>
      </c>
    </row>
    <row r="25" spans="2:10" ht="35.15" customHeight="1" x14ac:dyDescent="0.25">
      <c r="B25" s="97" t="s">
        <v>31</v>
      </c>
      <c r="C25" s="127" t="s">
        <v>121</v>
      </c>
      <c r="D25" s="127" t="s">
        <v>121</v>
      </c>
      <c r="E25" s="126" t="s">
        <v>347</v>
      </c>
      <c r="F25" s="126" t="s">
        <v>5</v>
      </c>
      <c r="G25" s="126" t="s">
        <v>68</v>
      </c>
      <c r="H25" s="126" t="s">
        <v>9</v>
      </c>
      <c r="I25" s="126" t="s">
        <v>71</v>
      </c>
      <c r="J25" s="127" t="s">
        <v>42</v>
      </c>
    </row>
    <row r="26" spans="2:10" ht="13" x14ac:dyDescent="0.3">
      <c r="B26" s="230" t="s">
        <v>487</v>
      </c>
      <c r="C26" s="230"/>
      <c r="D26" s="230"/>
      <c r="E26" s="230"/>
      <c r="F26" s="230"/>
      <c r="G26" s="230"/>
      <c r="H26" s="230"/>
      <c r="I26" s="230"/>
      <c r="J26" s="230"/>
    </row>
    <row r="27" spans="2:10" x14ac:dyDescent="0.25">
      <c r="B27" s="231" t="s">
        <v>669</v>
      </c>
      <c r="C27" s="231"/>
      <c r="D27" s="231"/>
      <c r="E27" s="231"/>
      <c r="F27" s="231"/>
      <c r="G27" s="231"/>
      <c r="H27" s="231"/>
      <c r="I27" s="231"/>
      <c r="J27" s="231"/>
    </row>
    <row r="28" spans="2:10" ht="13" x14ac:dyDescent="0.3">
      <c r="B28" s="230" t="s">
        <v>268</v>
      </c>
      <c r="C28" s="230"/>
      <c r="D28" s="230"/>
      <c r="E28" s="230"/>
      <c r="F28" s="230"/>
      <c r="G28" s="230"/>
      <c r="H28" s="230"/>
      <c r="I28" s="230"/>
      <c r="J28" s="230"/>
    </row>
    <row r="29" spans="2:10" ht="31.15" customHeight="1" x14ac:dyDescent="0.25">
      <c r="B29" s="254" t="s">
        <v>512</v>
      </c>
      <c r="C29" s="254"/>
      <c r="D29" s="254"/>
      <c r="E29" s="254"/>
      <c r="F29" s="254"/>
      <c r="G29" s="254"/>
      <c r="H29" s="254"/>
      <c r="I29" s="254"/>
      <c r="J29" s="254"/>
    </row>
  </sheetData>
  <sheetProtection formatCells="0" formatColumns="0" formatRows="0" insertColumns="0" insertRows="0" insertHyperlinks="0" deleteColumns="0" deleteRows="0" sort="0" autoFilter="0" pivotTables="0"/>
  <mergeCells count="7">
    <mergeCell ref="B26:J26"/>
    <mergeCell ref="B28:J28"/>
    <mergeCell ref="B29:J29"/>
    <mergeCell ref="C2:J2"/>
    <mergeCell ref="C3:J3"/>
    <mergeCell ref="B27:J27"/>
    <mergeCell ref="B4:J4"/>
  </mergeCells>
  <conditionalFormatting sqref="E7">
    <cfRule type="expression" dxfId="359" priority="70">
      <formula>$C7="No"</formula>
    </cfRule>
  </conditionalFormatting>
  <conditionalFormatting sqref="E15:F15">
    <cfRule type="expression" dxfId="358" priority="57">
      <formula>$C15="No"</formula>
    </cfRule>
  </conditionalFormatting>
  <conditionalFormatting sqref="G15:I15">
    <cfRule type="expression" dxfId="357" priority="50">
      <formula>$C15="No"</formula>
    </cfRule>
  </conditionalFormatting>
  <conditionalFormatting sqref="G21:I21">
    <cfRule type="expression" dxfId="356" priority="44">
      <formula>$C21="No"</formula>
    </cfRule>
  </conditionalFormatting>
  <conditionalFormatting sqref="E6">
    <cfRule type="expression" dxfId="355" priority="43">
      <formula>$C6="No"</formula>
    </cfRule>
  </conditionalFormatting>
  <conditionalFormatting sqref="F8">
    <cfRule type="expression" dxfId="354" priority="32">
      <formula>$C8="No"</formula>
    </cfRule>
  </conditionalFormatting>
  <conditionalFormatting sqref="G8:I8">
    <cfRule type="expression" dxfId="353" priority="25">
      <formula>$C8="No"</formula>
    </cfRule>
  </conditionalFormatting>
  <conditionalFormatting sqref="F14">
    <cfRule type="expression" dxfId="352" priority="24">
      <formula>$C14="No"</formula>
    </cfRule>
  </conditionalFormatting>
  <conditionalFormatting sqref="G14:I14">
    <cfRule type="expression" dxfId="351" priority="17">
      <formula>$C14="No"</formula>
    </cfRule>
  </conditionalFormatting>
  <conditionalFormatting sqref="F18">
    <cfRule type="expression" dxfId="350" priority="16">
      <formula>$C18="No"</formula>
    </cfRule>
  </conditionalFormatting>
  <conditionalFormatting sqref="G18:I18">
    <cfRule type="expression" dxfId="349" priority="9">
      <formula>$C18="No"</formula>
    </cfRule>
  </conditionalFormatting>
  <conditionalFormatting sqref="F21">
    <cfRule type="expression" dxfId="348" priority="8">
      <formula>$C21="No"</formula>
    </cfRule>
  </conditionalFormatting>
  <conditionalFormatting sqref="G22:I22">
    <cfRule type="expression" dxfId="347" priority="2">
      <formula>$C22="No"</formula>
    </cfRule>
  </conditionalFormatting>
  <conditionalFormatting sqref="F22">
    <cfRule type="expression" dxfId="346" priority="1">
      <formula>$C22="No"</formula>
    </cfRule>
  </conditionalFormatting>
  <conditionalFormatting sqref="J6:J25">
    <cfRule type="containsText" dxfId="345" priority="3" operator="containsText" text="Neutral">
      <formula>NOT(ISERROR(SEARCH("Neutral",J6)))</formula>
    </cfRule>
    <cfRule type="containsText" dxfId="344" priority="4" operator="containsText" text="Minor Negative">
      <formula>NOT(ISERROR(SEARCH("Minor Negative",J6)))</formula>
    </cfRule>
    <cfRule type="containsText" dxfId="343" priority="5" operator="containsText" text="Minor Positive">
      <formula>NOT(ISERROR(SEARCH("Minor Positive",J6)))</formula>
    </cfRule>
    <cfRule type="containsText" dxfId="342" priority="6" operator="containsText" text="Significant Negative">
      <formula>NOT(ISERROR(SEARCH("Significant Negative",J6)))</formula>
    </cfRule>
    <cfRule type="containsText" dxfId="341" priority="7" operator="containsText" text="Significant Positive">
      <formula>NOT(ISERROR(SEARCH("Significant Positive",J6)))</formula>
    </cfRule>
  </conditionalFormatting>
  <dataValidations count="10">
    <dataValidation type="list" allowBlank="1" showInputMessage="1" showErrorMessage="1" sqref="C6:D25" xr:uid="{EFA16C53-22E0-40E8-99B6-C86950E97777}">
      <formula1>yes1</formula1>
    </dataValidation>
    <dataValidation type="list" allowBlank="1" showInputMessage="1" showErrorMessage="1" sqref="I16:I17 I19:I20 I6 I9:I12 I23:I25" xr:uid="{6DD590C3-0123-4527-B618-3FE85260E12C}">
      <formula1>local</formula1>
    </dataValidation>
    <dataValidation type="list" allowBlank="1" showInputMessage="1" showErrorMessage="1" sqref="H16:H17 H19:H20 H6 H9:H12 H23:H25" xr:uid="{04ABB504-FCD3-4B7C-A349-B371C659BD4B}">
      <formula1>perm</formula1>
    </dataValidation>
    <dataValidation type="list" allowBlank="1" showInputMessage="1" showErrorMessage="1" sqref="G16:G17 G19:G20 G6 G9:G12 G23:G25" xr:uid="{46F7A4F8-25D8-4433-A1B8-010D77DE60F8}">
      <formula1>Short</formula1>
    </dataValidation>
    <dataValidation type="list" allowBlank="1" showInputMessage="1" showErrorMessage="1" sqref="F16:F17 F9:F12 F6 F19:F20 F23:F25" xr:uid="{5DAF70CF-1076-4BD4-8A9E-D884725AC28A}">
      <formula1>directcu</formula1>
    </dataValidation>
    <dataValidation type="list" allowBlank="1" showInputMessage="1" showErrorMessage="1" sqref="J6:J25" xr:uid="{F5A9C983-FFD3-4B59-92B5-BA493923CD94}">
      <formula1>Significant_Positive</formula1>
    </dataValidation>
    <dataValidation type="list" allowBlank="1" showInputMessage="1" showErrorMessage="1" sqref="I21:I22 I7:I8 I13:I15 I18" xr:uid="{388E8CB0-617B-4920-9216-4761EB7AE5A4}">
      <formula1>extt</formula1>
    </dataValidation>
    <dataValidation type="list" allowBlank="1" showInputMessage="1" showErrorMessage="1" sqref="H21:H22 H7:H8 H13:H15 H18" xr:uid="{482371E4-3D76-47DB-A26A-C97F6CE1AEB5}">
      <formula1>PER</formula1>
    </dataValidation>
    <dataValidation type="list" allowBlank="1" showInputMessage="1" showErrorMessage="1" sqref="G21:G22 G7:G8 G13:G15 G18" xr:uid="{7F2C0EAC-D21B-499F-AC55-8F1E8377BC2E}">
      <formula1>duration2</formula1>
    </dataValidation>
    <dataValidation type="list" allowBlank="1" showInputMessage="1" showErrorMessage="1" sqref="F13:F15 F7:F8 F18 F21:F22" xr:uid="{18E2853C-FC96-4C62-B37F-005645244F31}">
      <formula1>Direct2</formula1>
    </dataValidation>
  </dataValidations>
  <pageMargins left="0.7" right="0.7" top="0.75" bottom="0.75" header="0.3" footer="0.3"/>
  <pageSetup paperSize="9" orientation="portrait" horizontalDpi="4294967293" verticalDpi="4294967293" r:id="rId1"/>
  <customProperties>
    <customPr name="LastActive"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16</vt:i4>
      </vt:variant>
    </vt:vector>
  </HeadingPairs>
  <TitlesOfParts>
    <vt:vector size="36" baseType="lpstr">
      <vt:lpstr>Front Page</vt:lpstr>
      <vt:lpstr>Disclaimer</vt:lpstr>
      <vt:lpstr>Contents</vt:lpstr>
      <vt:lpstr>RAG</vt:lpstr>
      <vt:lpstr>7. Lea Bridge and Church Road</vt:lpstr>
      <vt:lpstr>8. Low Hall</vt:lpstr>
      <vt:lpstr>9. Leyton </vt:lpstr>
      <vt:lpstr>South Leytonstone</vt:lpstr>
      <vt:lpstr>10. Leytonstone </vt:lpstr>
      <vt:lpstr>11. Whipps Cross</vt:lpstr>
      <vt:lpstr>12. Bakers Arms</vt:lpstr>
      <vt:lpstr>13. Walthamstow Town centre</vt:lpstr>
      <vt:lpstr>14. Forest Road Corridor</vt:lpstr>
      <vt:lpstr>15. Blackhorse Lane</vt:lpstr>
      <vt:lpstr>16. Wood Street</vt:lpstr>
      <vt:lpstr>18. North Chingford</vt:lpstr>
      <vt:lpstr>19. South&amp;Mount Chingford</vt:lpstr>
      <vt:lpstr>20. Highams Park</vt:lpstr>
      <vt:lpstr>21. Sewardstone Road</vt:lpstr>
      <vt:lpstr>22. North Circular Corridor</vt:lpstr>
      <vt:lpstr>Direct2</vt:lpstr>
      <vt:lpstr>directcu</vt:lpstr>
      <vt:lpstr>duration2</vt:lpstr>
      <vt:lpstr>EXT</vt:lpstr>
      <vt:lpstr>extt</vt:lpstr>
      <vt:lpstr>local</vt:lpstr>
      <vt:lpstr>Low</vt:lpstr>
      <vt:lpstr>PER</vt:lpstr>
      <vt:lpstr>perm</vt:lpstr>
      <vt:lpstr>'Front Page'!Print_Area</vt:lpstr>
      <vt:lpstr>Short</vt:lpstr>
      <vt:lpstr>SIGNIF</vt:lpstr>
      <vt:lpstr>Significant_Positive</vt:lpstr>
      <vt:lpstr>spat</vt:lpstr>
      <vt:lpstr>Yes</vt:lpstr>
      <vt:lpstr>yes1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dc:creator>
  <cp:lastModifiedBy>Helen Booth</cp:lastModifiedBy>
  <cp:lastPrinted>2018-09-04T11:36:03Z</cp:lastPrinted>
  <dcterms:created xsi:type="dcterms:W3CDTF">2018-04-09T14:24:31Z</dcterms:created>
  <dcterms:modified xsi:type="dcterms:W3CDTF">2021-10-08T10:10:37Z</dcterms:modified>
</cp:coreProperties>
</file>