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tables/table1.xml" ContentType="application/vnd.openxmlformats-officedocument.spreadsheetml.table+xml"/>
  <Override PartName="/xl/pivotTables/pivotTable1.xml" ContentType="application/vnd.openxmlformats-officedocument.spreadsheetml.pivotTable+xml"/>
  <Override PartName="/xl/customProperty20.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hbooth\Downloads\"/>
    </mc:Choice>
  </mc:AlternateContent>
  <xr:revisionPtr revIDLastSave="0" documentId="8_{004B2602-4915-4354-88BC-DAA378BCEC1D}" xr6:coauthVersionLast="46" xr6:coauthVersionMax="46" xr10:uidLastSave="{00000000-0000-0000-0000-000000000000}"/>
  <bookViews>
    <workbookView xWindow="-110" yWindow="-110" windowWidth="19420" windowHeight="10420" activeTab="1" xr2:uid="{CC2134DA-457A-4BA1-A0A3-7B6854810F02}"/>
  </bookViews>
  <sheets>
    <sheet name="Front Page" sheetId="18" r:id="rId1"/>
    <sheet name="Disclaimer" sheetId="19" r:id="rId2"/>
    <sheet name="Contents" sheetId="60" r:id="rId3"/>
    <sheet name="RAG" sheetId="58" r:id="rId4"/>
    <sheet name="7. Lea Bridge and Church Road" sheetId="27" r:id="rId5"/>
    <sheet name="8. Low Hall" sheetId="61" r:id="rId6"/>
    <sheet name="9. Leyton " sheetId="31" r:id="rId7"/>
    <sheet name="South Leytonstone" sheetId="30" r:id="rId8"/>
    <sheet name="10. Leytonstone " sheetId="28" r:id="rId9"/>
    <sheet name="11. Whipps Cross" sheetId="24" r:id="rId10"/>
    <sheet name="12. Bakers Arms" sheetId="26" r:id="rId11"/>
    <sheet name="13. Walthamstow Town centre" sheetId="25" r:id="rId12"/>
    <sheet name="14. Forest Road Corridor" sheetId="23" r:id="rId13"/>
    <sheet name="15. Blackhorse Lane" sheetId="22" r:id="rId14"/>
    <sheet name="16. Wood Street" sheetId="34" r:id="rId15"/>
    <sheet name="18. North Chingford" sheetId="1" r:id="rId16"/>
    <sheet name="19. South&amp;Mount Chingford" sheetId="62" r:id="rId17"/>
    <sheet name="20. Highams Park" sheetId="21" r:id="rId18"/>
    <sheet name="21. Sewardstone Road" sheetId="3" r:id="rId19"/>
    <sheet name="22. North Circular Corridor" sheetId="4" r:id="rId20"/>
    <sheet name="Summary" sheetId="13" state="veryHidden" r:id="rId21"/>
    <sheet name="Pivot Chart" sheetId="16" state="veryHidden" r:id="rId22"/>
  </sheets>
  <externalReferences>
    <externalReference r:id="rId23"/>
    <externalReference r:id="rId24"/>
  </externalReferences>
  <definedNames>
    <definedName name="Assessment">[1]Lists!$F$4:$F$8</definedName>
    <definedName name="Direct" localSheetId="16">'18. North Chingford'!#REF!</definedName>
    <definedName name="Direct" localSheetId="5">'18. North Chingford'!#REF!</definedName>
    <definedName name="Direct">'18. North Chingford'!#REF!</definedName>
    <definedName name="Direct2">'18. North Chingford'!$T$3:$T$6</definedName>
    <definedName name="directcu">'18. North Chingford'!$T$3:$T$5</definedName>
    <definedName name="duration" localSheetId="16">'18. North Chingford'!#REF!</definedName>
    <definedName name="duration" localSheetId="5">'18. North Chingford'!#REF!</definedName>
    <definedName name="duration">'18. North Chingford'!#REF!</definedName>
    <definedName name="duration2">'18. North Chingford'!$U$3:$U$8</definedName>
    <definedName name="EXT">'18. North Chingford'!$AC$6:$AC$16</definedName>
    <definedName name="extt">'18. North Chingford'!$AC$3:$AC$16</definedName>
    <definedName name="local">'18. North Chingford'!$Y$3:$Y$8</definedName>
    <definedName name="Local_Low" localSheetId="16">'18. North Chingford'!#REF!</definedName>
    <definedName name="Local_Low" localSheetId="5">'18. North Chingford'!#REF!</definedName>
    <definedName name="Local_Low">'18. North Chingford'!#REF!</definedName>
    <definedName name="Low">'18. North Chingford'!$Y$3:$Y$7</definedName>
    <definedName name="Names" localSheetId="16">#REF!</definedName>
    <definedName name="Names" localSheetId="5">#REF!</definedName>
    <definedName name="Names" localSheetId="1">#REF!</definedName>
    <definedName name="Names" localSheetId="0">#REF!</definedName>
    <definedName name="Names">#REF!</definedName>
    <definedName name="PER">'18. North Chingford'!$V$3:$V$7</definedName>
    <definedName name="perm">'18. North Chingford'!$V$3:$V$6</definedName>
    <definedName name="Permanent_Irreversible" localSheetId="16">'18. North Chingford'!#REF!</definedName>
    <definedName name="Permanent_Irreversible" localSheetId="5">'18. North Chingford'!#REF!</definedName>
    <definedName name="Permanent_Irreversible">'18. North Chingford'!#REF!</definedName>
    <definedName name="_xlnm.Print_Area" localSheetId="0">'Front Page'!$B$2:$L$45</definedName>
    <definedName name="_xlnm.Print_Area">[2]Sheet1!$A$1:$M$82</definedName>
    <definedName name="RAG" localSheetId="16">#REF!</definedName>
    <definedName name="RAG" localSheetId="5">#REF!</definedName>
    <definedName name="RAG">#REF!</definedName>
    <definedName name="Short">'18. North Chingford'!$U$3:$U$7</definedName>
    <definedName name="sig" localSheetId="16">'18. North Chingford'!#REF!</definedName>
    <definedName name="sig" localSheetId="5">'18. North Chingford'!#REF!</definedName>
    <definedName name="sig">'18. North Chingford'!#REF!</definedName>
    <definedName name="sigg" localSheetId="16">'18. North Chingford'!#REF!</definedName>
    <definedName name="sigg" localSheetId="5">'18. North Chingford'!#REF!</definedName>
    <definedName name="sigg">'18. North Chingford'!#REF!</definedName>
    <definedName name="SIGNIF">'18. North Chingford'!$Y$3:$Y$9</definedName>
    <definedName name="Significant_Positive">'18. North Chingford'!$R$5:$R$10</definedName>
    <definedName name="sigs" localSheetId="16">'18. North Chingford'!#REF!</definedName>
    <definedName name="sigs" localSheetId="5">'18. North Chingford'!#REF!</definedName>
    <definedName name="sigs">'18. North Chingford'!#REF!</definedName>
    <definedName name="spat">'18. North Chingford'!$Y$3:$Y$12</definedName>
    <definedName name="Standards">[1]Lists!$B$4:$B$13</definedName>
    <definedName name="Yes">'18. North Chingford'!$Q$3:$Q$4</definedName>
    <definedName name="yes1">'18. North Chingford'!$S$3:$S$4</definedName>
    <definedName name="Z_2C0EAC3B_D9C0_4AFD_A780_D7B5301BAD72_.wvu.PrintArea" localSheetId="0" hidden="1">'Front Page'!$B$2:$H$30</definedName>
  </definedNames>
  <calcPr calcId="191029"/>
  <pivotCaches>
    <pivotCache cacheId="0" r:id="rId2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3" l="1"/>
  <c r="K4" i="13" s="1"/>
  <c r="K5" i="13" s="1"/>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K35" i="13" s="1"/>
  <c r="K36" i="13" s="1"/>
  <c r="K37" i="13" s="1"/>
  <c r="K38" i="13" s="1"/>
  <c r="K39" i="13" s="1"/>
  <c r="K40" i="13" s="1"/>
  <c r="K41" i="13" s="1"/>
  <c r="K42" i="13" s="1"/>
  <c r="K43" i="13" s="1"/>
  <c r="K44" i="13" s="1"/>
  <c r="K45" i="13" s="1"/>
  <c r="K46" i="13" s="1"/>
  <c r="K47" i="13" s="1"/>
  <c r="K48" i="13" s="1"/>
  <c r="K49" i="13" s="1"/>
  <c r="K50" i="13" s="1"/>
  <c r="K51" i="13" s="1"/>
  <c r="K52" i="13" s="1"/>
  <c r="K53" i="13" s="1"/>
  <c r="K54" i="13" s="1"/>
  <c r="K55" i="13" s="1"/>
  <c r="K56" i="13" s="1"/>
  <c r="K57" i="13" s="1"/>
  <c r="K58" i="13" s="1"/>
  <c r="K59" i="13" s="1"/>
  <c r="K60" i="13" s="1"/>
  <c r="K61" i="13" s="1"/>
  <c r="K62" i="13" s="1"/>
  <c r="I4" i="13" l="1"/>
  <c r="F191" i="13"/>
  <c r="I521" i="13"/>
  <c r="H337" i="13"/>
  <c r="H463" i="13"/>
  <c r="E336" i="13"/>
  <c r="D161" i="13"/>
  <c r="I189" i="13"/>
  <c r="H321" i="13"/>
  <c r="I501" i="13"/>
  <c r="H202" i="13"/>
  <c r="G164" i="13"/>
  <c r="G183" i="13"/>
  <c r="G394" i="13"/>
  <c r="H266" i="13"/>
  <c r="D208" i="13"/>
  <c r="I190" i="13"/>
  <c r="I292" i="13"/>
  <c r="D654" i="13"/>
  <c r="H272" i="13"/>
  <c r="D195" i="13"/>
  <c r="D353" i="13"/>
  <c r="I256" i="13"/>
  <c r="D651" i="13"/>
  <c r="G536" i="13"/>
  <c r="E482" i="13"/>
  <c r="I43" i="13"/>
  <c r="F606" i="13"/>
  <c r="E26" i="13"/>
  <c r="H408" i="13"/>
  <c r="G485" i="13"/>
  <c r="E515" i="13"/>
  <c r="H648" i="13"/>
  <c r="H535" i="13"/>
  <c r="E407" i="13"/>
  <c r="E347" i="13"/>
  <c r="I74" i="13"/>
  <c r="E384" i="13"/>
  <c r="E379" i="13"/>
  <c r="H208" i="13"/>
  <c r="I181" i="13"/>
  <c r="E344" i="13"/>
  <c r="E190" i="13"/>
  <c r="I445" i="13"/>
  <c r="F227" i="13"/>
  <c r="D32" i="13"/>
  <c r="G314" i="13"/>
  <c r="F582" i="13"/>
  <c r="D340" i="13"/>
  <c r="F339" i="13"/>
  <c r="D396" i="13"/>
  <c r="I254" i="13"/>
  <c r="G595" i="13"/>
  <c r="I373" i="13"/>
  <c r="G378" i="13"/>
  <c r="G43" i="13"/>
  <c r="D404" i="13"/>
  <c r="D210" i="13"/>
  <c r="E623" i="13"/>
  <c r="G319" i="13"/>
  <c r="I301" i="13"/>
  <c r="F655" i="13"/>
  <c r="H257" i="13"/>
  <c r="I250" i="13"/>
  <c r="E412" i="13"/>
  <c r="F356" i="13"/>
  <c r="E624" i="13"/>
  <c r="H32" i="13"/>
  <c r="E308" i="13"/>
  <c r="F559" i="13"/>
  <c r="H633" i="13"/>
  <c r="E533" i="13"/>
  <c r="I471" i="13"/>
  <c r="H366" i="13"/>
  <c r="I51" i="13"/>
  <c r="G544" i="13"/>
  <c r="F322" i="13"/>
  <c r="H498" i="13"/>
  <c r="I235" i="13"/>
  <c r="G578" i="13"/>
  <c r="D158" i="13"/>
  <c r="G662" i="13"/>
  <c r="G325" i="13"/>
  <c r="I168" i="13"/>
  <c r="D633" i="13"/>
  <c r="D287" i="13"/>
  <c r="E4" i="13"/>
  <c r="D474" i="13"/>
  <c r="G289" i="13"/>
  <c r="G368" i="13"/>
  <c r="E178" i="13"/>
  <c r="F466" i="13"/>
  <c r="G603" i="13"/>
  <c r="E492" i="13"/>
  <c r="D129" i="13"/>
  <c r="D123" i="13"/>
  <c r="E184" i="13"/>
  <c r="I388" i="13"/>
  <c r="H159" i="13"/>
  <c r="G84" i="13"/>
  <c r="I444" i="13"/>
  <c r="H20" i="13"/>
  <c r="F24" i="13"/>
  <c r="E208" i="13"/>
  <c r="D492" i="13"/>
  <c r="I461" i="13"/>
  <c r="F295" i="13"/>
  <c r="G95" i="13"/>
  <c r="G335" i="13"/>
  <c r="I98" i="13"/>
  <c r="I568" i="13"/>
  <c r="G167" i="13"/>
  <c r="I276" i="13"/>
  <c r="D451" i="13"/>
  <c r="F131" i="13"/>
  <c r="D85" i="13"/>
  <c r="D636" i="13"/>
  <c r="H512" i="13"/>
  <c r="D392" i="13"/>
  <c r="D511" i="13"/>
  <c r="D658" i="13"/>
  <c r="F496" i="13"/>
  <c r="I344" i="13"/>
  <c r="G389" i="13"/>
  <c r="H513" i="13"/>
  <c r="F426" i="13"/>
  <c r="H470" i="13"/>
  <c r="G346" i="13"/>
  <c r="D50" i="13"/>
  <c r="H586" i="13"/>
  <c r="H497" i="13"/>
  <c r="G312" i="13"/>
  <c r="F450" i="13"/>
  <c r="F513" i="13"/>
  <c r="F93" i="13"/>
  <c r="F625" i="13"/>
  <c r="E150" i="13"/>
  <c r="D276" i="13"/>
  <c r="I283" i="13"/>
  <c r="H643" i="13"/>
  <c r="E583" i="13"/>
  <c r="D128" i="13"/>
  <c r="F520" i="13"/>
  <c r="G360" i="13"/>
  <c r="D345" i="13"/>
  <c r="F453" i="13"/>
  <c r="G401" i="13"/>
  <c r="H488" i="13"/>
  <c r="F75" i="13"/>
  <c r="I462" i="13"/>
  <c r="E522" i="13"/>
  <c r="I544" i="13"/>
  <c r="F385" i="13"/>
  <c r="D200" i="13"/>
  <c r="F497" i="13"/>
  <c r="G402" i="13"/>
  <c r="H621" i="13"/>
  <c r="H644" i="13"/>
  <c r="F653" i="13"/>
  <c r="H353" i="13"/>
  <c r="I32" i="13"/>
  <c r="I515" i="13"/>
  <c r="I587" i="13"/>
  <c r="F282" i="13"/>
  <c r="E252" i="13"/>
  <c r="I334" i="13"/>
  <c r="D102" i="13"/>
  <c r="G78" i="13"/>
  <c r="D179" i="13"/>
  <c r="E112" i="13"/>
  <c r="F435" i="13"/>
  <c r="D229" i="13"/>
  <c r="F307" i="13"/>
  <c r="D65" i="13"/>
  <c r="H530" i="13"/>
  <c r="G211" i="13"/>
  <c r="I38" i="13"/>
  <c r="I491" i="13"/>
  <c r="E340" i="13"/>
  <c r="H263" i="13"/>
  <c r="E494" i="13"/>
  <c r="H615" i="13"/>
  <c r="G50" i="13"/>
  <c r="F480" i="13"/>
  <c r="E402" i="13"/>
  <c r="D354" i="13"/>
  <c r="E496" i="13"/>
  <c r="G610" i="13"/>
  <c r="H444" i="13"/>
  <c r="H61" i="13"/>
  <c r="H256" i="13"/>
  <c r="E168" i="13"/>
  <c r="I560" i="13"/>
  <c r="D403" i="13"/>
  <c r="H540" i="13"/>
  <c r="I589" i="13"/>
  <c r="G191" i="13"/>
  <c r="D223" i="13"/>
  <c r="E507" i="13"/>
  <c r="I303" i="13"/>
  <c r="F498" i="13"/>
  <c r="H577" i="13"/>
  <c r="G507" i="13"/>
  <c r="I538" i="13"/>
  <c r="G64" i="13"/>
  <c r="I68" i="13"/>
  <c r="I13" i="13"/>
  <c r="I550" i="13"/>
  <c r="F10" i="13"/>
  <c r="F568" i="13"/>
  <c r="D314" i="13"/>
  <c r="F6" i="13"/>
  <c r="F423" i="13"/>
  <c r="F551" i="13"/>
  <c r="H264" i="13"/>
  <c r="G178" i="13"/>
  <c r="G575" i="13"/>
  <c r="G198" i="13"/>
  <c r="G630" i="13"/>
  <c r="H533" i="13"/>
  <c r="G264" i="13"/>
  <c r="E343" i="13"/>
  <c r="G217" i="13"/>
  <c r="H34" i="13"/>
  <c r="G523" i="13"/>
  <c r="I539" i="13"/>
  <c r="E287" i="13"/>
  <c r="H516" i="13"/>
  <c r="I245" i="13"/>
  <c r="E606" i="13"/>
  <c r="I406" i="13"/>
  <c r="G408" i="13"/>
  <c r="D516" i="13"/>
  <c r="D295" i="13"/>
  <c r="I22" i="13"/>
  <c r="E603" i="13"/>
  <c r="D611" i="13"/>
  <c r="D336" i="13"/>
  <c r="D431" i="13"/>
  <c r="G512" i="13"/>
  <c r="D621" i="13"/>
  <c r="D570" i="13"/>
  <c r="G153" i="13"/>
  <c r="D655" i="13"/>
  <c r="F474" i="13"/>
  <c r="F70" i="13"/>
  <c r="D27" i="13"/>
  <c r="F3" i="13"/>
  <c r="E457" i="13"/>
  <c r="F101" i="13"/>
  <c r="F462" i="13"/>
  <c r="G208" i="13"/>
  <c r="E633" i="13"/>
  <c r="D26" i="13"/>
  <c r="E30" i="13"/>
  <c r="I142" i="13"/>
  <c r="H130" i="13"/>
  <c r="H563" i="13"/>
  <c r="H421" i="13"/>
  <c r="D361" i="13"/>
  <c r="I597" i="13"/>
  <c r="G145" i="13"/>
  <c r="H184" i="13"/>
  <c r="F587" i="13"/>
  <c r="H622" i="13"/>
  <c r="F543" i="13"/>
  <c r="H119" i="13"/>
  <c r="H5" i="13"/>
  <c r="H124" i="13"/>
  <c r="H518" i="13"/>
  <c r="F60" i="13"/>
  <c r="D436" i="13"/>
  <c r="E498" i="13"/>
  <c r="D496" i="13"/>
  <c r="G124" i="13"/>
  <c r="D259" i="13"/>
  <c r="H375" i="13"/>
  <c r="E469" i="13"/>
  <c r="G387" i="13"/>
  <c r="E631" i="13"/>
  <c r="D43" i="13"/>
  <c r="G101" i="13"/>
  <c r="G580" i="13"/>
  <c r="I123" i="13"/>
  <c r="D499" i="13"/>
  <c r="H84" i="13"/>
  <c r="F331" i="13"/>
  <c r="H86" i="13"/>
  <c r="E27" i="13"/>
  <c r="H543" i="13"/>
  <c r="G7" i="13"/>
  <c r="F614" i="13"/>
  <c r="E621" i="13"/>
  <c r="I654" i="13"/>
  <c r="H218" i="13"/>
  <c r="I65" i="13"/>
  <c r="I459" i="13"/>
  <c r="H97" i="13"/>
  <c r="E133" i="13"/>
  <c r="E301" i="13"/>
  <c r="E542" i="13"/>
  <c r="I603" i="13"/>
  <c r="D51" i="13"/>
  <c r="I503" i="13"/>
  <c r="G501" i="13"/>
  <c r="F315" i="13"/>
  <c r="E130" i="13"/>
  <c r="F421" i="13"/>
  <c r="E23" i="13"/>
  <c r="F43" i="13"/>
  <c r="I441" i="13"/>
  <c r="I300" i="13"/>
  <c r="I267" i="13"/>
  <c r="E156" i="13"/>
  <c r="D351" i="13"/>
  <c r="H562" i="13"/>
  <c r="I385" i="13"/>
  <c r="G328" i="13"/>
  <c r="H225" i="13"/>
  <c r="E162" i="13"/>
  <c r="E520" i="13"/>
  <c r="D572" i="13"/>
  <c r="D300" i="13"/>
  <c r="D596" i="13"/>
  <c r="E3" i="13"/>
  <c r="D489" i="13"/>
  <c r="I200" i="13"/>
  <c r="E75" i="13"/>
  <c r="E510" i="13"/>
  <c r="D4" i="13"/>
  <c r="F618" i="13"/>
  <c r="H194" i="13"/>
  <c r="H600" i="13"/>
  <c r="D6" i="13"/>
  <c r="I395" i="13"/>
  <c r="F33" i="13"/>
  <c r="H148" i="13"/>
  <c r="H632" i="13"/>
  <c r="E117" i="13"/>
  <c r="D302" i="13"/>
  <c r="G311" i="13"/>
  <c r="I386" i="13"/>
  <c r="H171" i="13"/>
  <c r="I248" i="13"/>
  <c r="E639" i="13"/>
  <c r="E226" i="13"/>
  <c r="E541" i="13"/>
  <c r="E24" i="13"/>
  <c r="F149" i="13"/>
  <c r="D63" i="13"/>
  <c r="F365" i="13"/>
  <c r="D297" i="13"/>
  <c r="H639" i="13"/>
  <c r="H483" i="13"/>
  <c r="E281" i="13"/>
  <c r="F381" i="13"/>
  <c r="F44" i="13"/>
  <c r="E450" i="13"/>
  <c r="I118" i="13"/>
  <c r="E614" i="13"/>
  <c r="E536" i="13"/>
  <c r="G609" i="13"/>
  <c r="I578" i="13"/>
  <c r="D381" i="13"/>
  <c r="H220" i="13"/>
  <c r="F457" i="13"/>
  <c r="F521" i="13"/>
  <c r="I176" i="13"/>
  <c r="E400" i="13"/>
  <c r="I9" i="13"/>
  <c r="E243" i="13"/>
  <c r="I402" i="13"/>
  <c r="F226" i="13"/>
  <c r="E449" i="13"/>
  <c r="G283" i="13"/>
  <c r="H42" i="13"/>
  <c r="E389" i="13"/>
  <c r="F129" i="13"/>
  <c r="I586" i="13"/>
  <c r="D68" i="13"/>
  <c r="E410" i="13"/>
  <c r="I598" i="13"/>
  <c r="G108" i="13"/>
  <c r="D31" i="13"/>
  <c r="H217" i="13"/>
  <c r="D118" i="13"/>
  <c r="H136" i="13"/>
  <c r="D378" i="13"/>
  <c r="H83" i="13"/>
  <c r="G161" i="13"/>
  <c r="I205" i="13"/>
  <c r="F458" i="13"/>
  <c r="H618" i="13"/>
  <c r="D568" i="13"/>
  <c r="E613" i="13"/>
  <c r="D569" i="13"/>
  <c r="I253" i="13"/>
  <c r="D352" i="13"/>
  <c r="F506" i="13"/>
  <c r="I79" i="13"/>
  <c r="G168" i="13"/>
  <c r="G587" i="13"/>
  <c r="F345" i="13"/>
  <c r="G655" i="13"/>
  <c r="D186" i="13"/>
  <c r="H3" i="13"/>
  <c r="E22" i="13"/>
  <c r="F318" i="13"/>
  <c r="H90" i="13"/>
  <c r="H161" i="13"/>
  <c r="I154" i="13"/>
  <c r="I608" i="13"/>
  <c r="H414" i="13"/>
  <c r="G174" i="13"/>
  <c r="E479" i="13"/>
  <c r="E517" i="13"/>
  <c r="H589" i="13"/>
  <c r="E580" i="13"/>
  <c r="F330" i="13"/>
  <c r="G499" i="13"/>
  <c r="G276" i="13"/>
  <c r="F579" i="13"/>
  <c r="D544" i="13"/>
  <c r="I543" i="13"/>
  <c r="I548" i="13"/>
  <c r="E429" i="13"/>
  <c r="F279" i="13"/>
  <c r="H609" i="13"/>
  <c r="F578" i="13"/>
  <c r="F539" i="13"/>
  <c r="I659" i="13"/>
  <c r="E655" i="13"/>
  <c r="D209" i="13"/>
  <c r="E16" i="13"/>
  <c r="D407" i="13"/>
  <c r="H407" i="13"/>
  <c r="D115" i="13"/>
  <c r="I563" i="13"/>
  <c r="G611" i="13"/>
  <c r="D486" i="13"/>
  <c r="F272" i="13"/>
  <c r="G132" i="13"/>
  <c r="F78" i="13"/>
  <c r="G135" i="13"/>
  <c r="I353" i="13"/>
  <c r="I159" i="13"/>
  <c r="E636" i="13"/>
  <c r="D502" i="13"/>
  <c r="D488" i="13"/>
  <c r="D137" i="13"/>
  <c r="G493" i="13"/>
  <c r="E562" i="13"/>
  <c r="I482" i="13"/>
  <c r="I319" i="13"/>
  <c r="E368" i="13"/>
  <c r="F432" i="13"/>
  <c r="D455" i="13"/>
  <c r="I77" i="13"/>
  <c r="G657" i="13"/>
  <c r="F41" i="13"/>
  <c r="G340" i="13"/>
  <c r="H602" i="13"/>
  <c r="H200" i="13"/>
  <c r="E255" i="13"/>
  <c r="G382" i="13"/>
  <c r="F301" i="13"/>
  <c r="I527" i="13"/>
  <c r="G582" i="13"/>
  <c r="E375" i="13"/>
  <c r="H619" i="13"/>
  <c r="F412" i="13"/>
  <c r="F85" i="13"/>
  <c r="H338" i="13"/>
  <c r="G25" i="13"/>
  <c r="E604" i="13"/>
  <c r="E649" i="13"/>
  <c r="E37" i="13"/>
  <c r="H490" i="13"/>
  <c r="G244" i="13"/>
  <c r="E329" i="13"/>
  <c r="G271" i="13"/>
  <c r="I660" i="13"/>
  <c r="G106" i="13"/>
  <c r="E339" i="13"/>
  <c r="D135" i="13"/>
  <c r="H476" i="13"/>
  <c r="I134" i="13"/>
  <c r="F436" i="13"/>
  <c r="I177" i="13"/>
  <c r="I465" i="13"/>
  <c r="I542" i="13"/>
  <c r="F273" i="13"/>
  <c r="F627" i="13"/>
  <c r="E33" i="13"/>
  <c r="G228" i="13"/>
  <c r="H361" i="13"/>
  <c r="E106" i="13"/>
  <c r="D17" i="13"/>
  <c r="H173" i="13"/>
  <c r="D11" i="13"/>
  <c r="F189" i="13"/>
  <c r="I137" i="13"/>
  <c r="E222" i="13"/>
  <c r="G637" i="13"/>
  <c r="H239" i="13"/>
  <c r="E45" i="13"/>
  <c r="E66" i="13"/>
  <c r="G540" i="13"/>
  <c r="I184" i="13"/>
  <c r="E58" i="13"/>
  <c r="E554" i="13"/>
  <c r="H368" i="13"/>
  <c r="I286" i="13"/>
  <c r="G440" i="13"/>
  <c r="F247" i="13"/>
  <c r="D495" i="13"/>
  <c r="H78" i="13"/>
  <c r="I601" i="13"/>
  <c r="D122" i="13"/>
  <c r="I126" i="13"/>
  <c r="D445" i="13"/>
  <c r="F503" i="13"/>
  <c r="I360" i="13"/>
  <c r="G204" i="13"/>
  <c r="E76" i="13"/>
  <c r="D235" i="13"/>
  <c r="E245" i="13"/>
  <c r="H190" i="13"/>
  <c r="H419" i="13"/>
  <c r="F495" i="13"/>
  <c r="F293" i="13"/>
  <c r="I448" i="13"/>
  <c r="F22" i="13"/>
  <c r="G524" i="13"/>
  <c r="H468" i="13"/>
  <c r="H548" i="13"/>
  <c r="E431" i="13"/>
  <c r="D610" i="13"/>
  <c r="E398" i="13"/>
  <c r="H241" i="13"/>
  <c r="H216" i="13"/>
  <c r="E386" i="13"/>
  <c r="F576" i="13"/>
  <c r="E643" i="13"/>
  <c r="G648" i="13"/>
  <c r="I437" i="13"/>
  <c r="G503" i="13"/>
  <c r="H185" i="13"/>
  <c r="G40" i="13"/>
  <c r="F609" i="13"/>
  <c r="G431" i="13"/>
  <c r="H394" i="13"/>
  <c r="I600" i="13"/>
  <c r="F218" i="13"/>
  <c r="E146" i="13"/>
  <c r="D525" i="13"/>
  <c r="D152" i="13"/>
  <c r="E471" i="13"/>
  <c r="F486" i="13"/>
  <c r="H291" i="13"/>
  <c r="I280" i="13"/>
  <c r="H233" i="13"/>
  <c r="I37" i="13"/>
  <c r="D413" i="13"/>
  <c r="I655" i="13"/>
  <c r="H308" i="13"/>
  <c r="I405" i="13"/>
  <c r="D547" i="13"/>
  <c r="F204" i="13"/>
  <c r="D466" i="13"/>
  <c r="F177" i="13"/>
  <c r="I584" i="13"/>
  <c r="I164" i="13"/>
  <c r="G187" i="13"/>
  <c r="E661" i="13"/>
  <c r="D266" i="13"/>
  <c r="H613" i="13"/>
  <c r="F195" i="13"/>
  <c r="G230" i="13"/>
  <c r="E545" i="13"/>
  <c r="H598" i="13"/>
  <c r="G467" i="13"/>
  <c r="H418" i="13"/>
  <c r="E11" i="13"/>
  <c r="E256" i="13"/>
  <c r="G608" i="13"/>
  <c r="H355" i="13"/>
  <c r="G520" i="13"/>
  <c r="G57" i="13"/>
  <c r="I363" i="13"/>
  <c r="G495" i="13"/>
  <c r="F507" i="13"/>
  <c r="E170" i="13"/>
  <c r="E518" i="13"/>
  <c r="H579" i="13"/>
  <c r="D389" i="13"/>
  <c r="D24" i="13"/>
  <c r="D233" i="13"/>
  <c r="G643" i="13"/>
  <c r="D18" i="13"/>
  <c r="H87" i="13"/>
  <c r="E612" i="13"/>
  <c r="F203" i="13"/>
  <c r="E50" i="13"/>
  <c r="E409" i="13"/>
  <c r="F182" i="13"/>
  <c r="H120" i="13"/>
  <c r="E69" i="13"/>
  <c r="G640" i="13"/>
  <c r="I330" i="13"/>
  <c r="F162" i="13"/>
  <c r="I443" i="13"/>
  <c r="E513" i="13"/>
  <c r="F197" i="13"/>
  <c r="D214" i="13"/>
  <c r="D402" i="13"/>
  <c r="E292" i="13"/>
  <c r="G253" i="13"/>
  <c r="E149" i="13"/>
  <c r="E235" i="13"/>
  <c r="D342" i="13"/>
  <c r="G179" i="13"/>
  <c r="E232" i="13"/>
  <c r="G288" i="13"/>
  <c r="I172" i="13"/>
  <c r="G398" i="13"/>
  <c r="E537" i="13"/>
  <c r="F347" i="13"/>
  <c r="G570" i="13"/>
  <c r="D330" i="13"/>
  <c r="F73" i="13"/>
  <c r="D412" i="13"/>
  <c r="E54" i="13"/>
  <c r="H289" i="13"/>
  <c r="F140" i="13"/>
  <c r="G20" i="13"/>
  <c r="G647" i="13"/>
  <c r="I323" i="13"/>
  <c r="D264" i="13"/>
  <c r="D371" i="13"/>
  <c r="D521" i="13"/>
  <c r="E180" i="13"/>
  <c r="D423" i="13"/>
  <c r="G645" i="13"/>
  <c r="D562" i="13"/>
  <c r="I148" i="13"/>
  <c r="E406" i="13"/>
  <c r="H251" i="13"/>
  <c r="G450" i="13"/>
  <c r="E314" i="13"/>
  <c r="D113" i="13"/>
  <c r="D189" i="13"/>
  <c r="F39" i="13"/>
  <c r="H592" i="13"/>
  <c r="D599" i="13"/>
  <c r="H268" i="13"/>
  <c r="F17" i="13"/>
  <c r="H362" i="13"/>
  <c r="G295" i="13"/>
  <c r="H654" i="13"/>
  <c r="D529" i="13"/>
  <c r="F448" i="13"/>
  <c r="H226" i="13"/>
  <c r="H82" i="13"/>
  <c r="G128" i="13"/>
  <c r="G461" i="13"/>
  <c r="E425" i="13"/>
  <c r="G323" i="13"/>
  <c r="I509" i="13"/>
  <c r="F119" i="13"/>
  <c r="F374" i="13"/>
  <c r="G155" i="13"/>
  <c r="F13" i="13"/>
  <c r="D221" i="13"/>
  <c r="E155" i="13"/>
  <c r="G569" i="13"/>
  <c r="D188" i="13"/>
  <c r="H549" i="13"/>
  <c r="I193" i="13"/>
  <c r="I263" i="13"/>
  <c r="D155" i="13"/>
  <c r="D87" i="13"/>
  <c r="G169" i="13"/>
  <c r="G406" i="13"/>
  <c r="I650" i="13"/>
  <c r="D52" i="13"/>
  <c r="G661" i="13"/>
  <c r="F25" i="13"/>
  <c r="I594" i="13"/>
  <c r="I213" i="13"/>
  <c r="G80" i="13"/>
  <c r="E293" i="13"/>
  <c r="D309" i="13"/>
  <c r="I619" i="13"/>
  <c r="G355" i="13"/>
  <c r="H131" i="13"/>
  <c r="D425" i="13"/>
  <c r="D107" i="13"/>
  <c r="E278" i="13"/>
  <c r="E291" i="13"/>
  <c r="H245" i="13"/>
  <c r="E637" i="13"/>
  <c r="I225" i="13"/>
  <c r="D542" i="13"/>
  <c r="H57" i="13"/>
  <c r="F199" i="13"/>
  <c r="E285" i="13"/>
  <c r="I431" i="13"/>
  <c r="H30" i="13"/>
  <c r="I424" i="13"/>
  <c r="F27" i="13"/>
  <c r="F344" i="13"/>
  <c r="H209" i="13"/>
  <c r="E485" i="13"/>
  <c r="D646" i="13"/>
  <c r="G298" i="13"/>
  <c r="I102" i="13"/>
  <c r="G641" i="13"/>
  <c r="D244" i="13"/>
  <c r="H453" i="13"/>
  <c r="I487" i="13"/>
  <c r="G559" i="13"/>
  <c r="E535" i="13"/>
  <c r="H568" i="13"/>
  <c r="F443" i="13"/>
  <c r="H15" i="13"/>
  <c r="F210" i="13"/>
  <c r="G170" i="13"/>
  <c r="F89" i="13"/>
  <c r="G560" i="13"/>
  <c r="H541" i="13"/>
  <c r="D598" i="13"/>
  <c r="H660" i="13"/>
  <c r="D3" i="13"/>
  <c r="D274" i="13"/>
  <c r="E458" i="13"/>
  <c r="H432" i="13"/>
  <c r="I40" i="13"/>
  <c r="E201" i="13"/>
  <c r="E524" i="13"/>
  <c r="I179" i="13"/>
  <c r="I278" i="13"/>
  <c r="H307" i="13"/>
  <c r="F510" i="13"/>
  <c r="G348" i="13"/>
  <c r="F372" i="13"/>
  <c r="H319" i="13"/>
  <c r="D234" i="13"/>
  <c r="F622" i="13"/>
  <c r="E404" i="13"/>
  <c r="E215" i="13"/>
  <c r="G154" i="13"/>
  <c r="I95" i="13"/>
  <c r="E265" i="13"/>
  <c r="E46" i="13"/>
  <c r="E506" i="13"/>
  <c r="F180" i="13"/>
  <c r="G38" i="13"/>
  <c r="F509" i="13"/>
  <c r="H484" i="13"/>
  <c r="H469" i="13"/>
  <c r="I585" i="13"/>
  <c r="G444" i="13"/>
  <c r="I139" i="13"/>
  <c r="F169" i="13"/>
  <c r="G10" i="13"/>
  <c r="F634" i="13"/>
  <c r="D312" i="13"/>
  <c r="F422" i="13"/>
  <c r="H143" i="13"/>
  <c r="D498" i="13"/>
  <c r="D106" i="13"/>
  <c r="D164" i="13"/>
  <c r="E345" i="13"/>
  <c r="H532" i="13"/>
  <c r="I429" i="13"/>
  <c r="H382" i="13"/>
  <c r="G87" i="13"/>
  <c r="H537" i="13"/>
  <c r="E319" i="13"/>
  <c r="G263" i="13"/>
  <c r="D346" i="13"/>
  <c r="H134" i="13"/>
  <c r="D5" i="13"/>
  <c r="D299" i="13"/>
  <c r="F246" i="13"/>
  <c r="I287" i="13"/>
  <c r="D620" i="13"/>
  <c r="G474" i="13"/>
  <c r="G492" i="13"/>
  <c r="I238" i="13"/>
  <c r="I117" i="13"/>
  <c r="D477" i="13"/>
  <c r="D99" i="13"/>
  <c r="E565" i="13"/>
  <c r="D305" i="13"/>
  <c r="H49" i="13"/>
  <c r="G407" i="13"/>
  <c r="F341" i="13"/>
  <c r="G205" i="13"/>
  <c r="D615" i="13"/>
  <c r="G476" i="13"/>
  <c r="F114" i="13"/>
  <c r="G374" i="13"/>
  <c r="H584" i="13"/>
  <c r="E361" i="13"/>
  <c r="E451" i="13"/>
  <c r="H127" i="13"/>
  <c r="I378" i="13"/>
  <c r="G347" i="13"/>
  <c r="E142" i="13"/>
  <c r="I532" i="13"/>
  <c r="G275" i="13"/>
  <c r="D66" i="13"/>
  <c r="H520" i="13"/>
  <c r="G539" i="13"/>
  <c r="G83" i="13"/>
  <c r="D202" i="13"/>
  <c r="D647" i="13"/>
  <c r="H236" i="13"/>
  <c r="G292" i="13"/>
  <c r="E72" i="13"/>
  <c r="E303" i="13"/>
  <c r="H591" i="13"/>
  <c r="E88" i="13"/>
  <c r="G180" i="13"/>
  <c r="F552" i="13"/>
  <c r="I143" i="13"/>
  <c r="E327" i="13"/>
  <c r="E286" i="13"/>
  <c r="E143" i="13"/>
  <c r="F363" i="13"/>
  <c r="G330" i="13"/>
  <c r="I661" i="13"/>
  <c r="G5" i="13"/>
  <c r="F222" i="13"/>
  <c r="G426" i="13"/>
  <c r="E546" i="13"/>
  <c r="D96" i="13"/>
  <c r="F174" i="13"/>
  <c r="G158" i="13"/>
  <c r="G546" i="13"/>
  <c r="D595" i="13"/>
  <c r="E21" i="13"/>
  <c r="F16" i="13"/>
  <c r="H52" i="13"/>
  <c r="H198" i="13"/>
  <c r="E137" i="13"/>
  <c r="D191" i="13"/>
  <c r="G116" i="13"/>
  <c r="G218" i="13"/>
  <c r="E611" i="13"/>
  <c r="D393" i="13"/>
  <c r="D48" i="13"/>
  <c r="H357" i="13"/>
  <c r="H141" i="13"/>
  <c r="D37" i="13"/>
  <c r="H603" i="13"/>
  <c r="G303" i="13"/>
  <c r="G446" i="13"/>
  <c r="I128" i="13"/>
  <c r="E312" i="13"/>
  <c r="D597" i="13"/>
  <c r="E64" i="13"/>
  <c r="F439" i="13"/>
  <c r="H314" i="13"/>
  <c r="I536" i="13"/>
  <c r="I526" i="13"/>
  <c r="E337" i="13"/>
  <c r="F645" i="13"/>
  <c r="I433" i="13"/>
  <c r="E651" i="13"/>
  <c r="I249" i="13"/>
  <c r="G201" i="13"/>
  <c r="F632" i="13"/>
  <c r="E374" i="13"/>
  <c r="D198" i="13"/>
  <c r="I91" i="13"/>
  <c r="F386" i="13"/>
  <c r="D165" i="13"/>
  <c r="D537" i="13"/>
  <c r="I504" i="13"/>
  <c r="D369" i="13"/>
  <c r="I12" i="13"/>
  <c r="H94" i="13"/>
  <c r="E467" i="13"/>
  <c r="D577" i="13"/>
  <c r="I588" i="13"/>
  <c r="D247" i="13"/>
  <c r="G251" i="13"/>
  <c r="E371" i="13"/>
  <c r="G639" i="13"/>
  <c r="H246" i="13"/>
  <c r="G141" i="13"/>
  <c r="H25" i="13"/>
  <c r="D510" i="13"/>
  <c r="H439" i="13"/>
  <c r="I473" i="13"/>
  <c r="G592" i="13"/>
  <c r="D394" i="13"/>
  <c r="H650" i="13"/>
  <c r="E134" i="13"/>
  <c r="G626" i="13"/>
  <c r="F80" i="13"/>
  <c r="I120" i="13"/>
  <c r="E28" i="13"/>
  <c r="E346" i="13"/>
  <c r="I599" i="13"/>
  <c r="I23" i="13"/>
  <c r="H142" i="13"/>
  <c r="I345" i="13"/>
  <c r="G200" i="13"/>
  <c r="E382" i="13"/>
  <c r="H645" i="13"/>
  <c r="G612" i="13"/>
  <c r="F556" i="13"/>
  <c r="D367" i="13"/>
  <c r="H557" i="13"/>
  <c r="I227" i="13"/>
  <c r="E574" i="13"/>
  <c r="I506" i="13"/>
  <c r="E650" i="13"/>
  <c r="F115" i="13"/>
  <c r="E453" i="13"/>
  <c r="G541" i="13"/>
  <c r="H367" i="13"/>
  <c r="G351" i="13"/>
  <c r="I273" i="13"/>
  <c r="H155" i="13"/>
  <c r="E571" i="13"/>
  <c r="E29" i="13"/>
  <c r="G189" i="13"/>
  <c r="F605" i="13"/>
  <c r="H581" i="13"/>
  <c r="H475" i="13"/>
  <c r="H558" i="13"/>
  <c r="D232" i="13"/>
  <c r="F160" i="13"/>
  <c r="D383" i="13"/>
  <c r="F263" i="13"/>
  <c r="G241" i="13"/>
  <c r="H460" i="13"/>
  <c r="I64" i="13"/>
  <c r="F589" i="13"/>
  <c r="E355" i="13"/>
  <c r="E472" i="13"/>
  <c r="D172" i="13"/>
  <c r="F362" i="13"/>
  <c r="H495" i="13"/>
  <c r="D337" i="13"/>
  <c r="I247" i="13"/>
  <c r="E447" i="13"/>
  <c r="E275" i="13"/>
  <c r="H486" i="13"/>
  <c r="D387" i="13"/>
  <c r="F364" i="13"/>
  <c r="F654" i="13"/>
  <c r="H22" i="13"/>
  <c r="G415" i="13"/>
  <c r="F553" i="13"/>
  <c r="E60" i="13"/>
  <c r="F338" i="13"/>
  <c r="I93" i="13"/>
  <c r="D35" i="13"/>
  <c r="I637" i="13"/>
  <c r="F48" i="13"/>
  <c r="I428" i="13"/>
  <c r="H197" i="13"/>
  <c r="G265" i="13"/>
  <c r="E415" i="13"/>
  <c r="E172" i="13"/>
  <c r="E466" i="13"/>
  <c r="G302" i="13"/>
  <c r="F390" i="13"/>
  <c r="E657" i="13"/>
  <c r="E100" i="13"/>
  <c r="I541" i="13"/>
  <c r="F12" i="13"/>
  <c r="D557" i="13"/>
  <c r="G404" i="13"/>
  <c r="H441" i="13"/>
  <c r="I232" i="13"/>
  <c r="G142" i="13"/>
  <c r="I109" i="13"/>
  <c r="H328" i="13"/>
  <c r="D416" i="13"/>
  <c r="I357" i="13"/>
  <c r="F152" i="13"/>
  <c r="F617" i="13"/>
  <c r="E573" i="13"/>
  <c r="D46" i="13"/>
  <c r="H167" i="13"/>
  <c r="E325" i="13"/>
  <c r="E223" i="13"/>
  <c r="E294" i="13"/>
  <c r="E90" i="13"/>
  <c r="H258" i="13"/>
  <c r="I500" i="13"/>
  <c r="E211" i="13"/>
  <c r="G417" i="13"/>
  <c r="E364" i="13"/>
  <c r="E525" i="13"/>
  <c r="H389" i="13"/>
  <c r="I512" i="13"/>
  <c r="I229" i="13"/>
  <c r="G463" i="13"/>
  <c r="F288" i="13"/>
  <c r="D167" i="13"/>
  <c r="H480" i="13"/>
  <c r="F446" i="13"/>
  <c r="G615" i="13"/>
  <c r="G147" i="13"/>
  <c r="I577" i="13"/>
  <c r="E660" i="13"/>
  <c r="D44" i="13"/>
  <c r="D536" i="13"/>
  <c r="H640" i="13"/>
  <c r="D64" i="13"/>
  <c r="E550" i="13"/>
  <c r="F409" i="13"/>
  <c r="D606" i="13"/>
  <c r="H390" i="13"/>
  <c r="E310" i="13"/>
  <c r="E654" i="13"/>
  <c r="I613" i="13"/>
  <c r="D446" i="13"/>
  <c r="E436" i="13"/>
  <c r="G242" i="13"/>
  <c r="I408" i="13"/>
  <c r="E352" i="13"/>
  <c r="E114" i="13"/>
  <c r="E120" i="13"/>
  <c r="G210" i="13"/>
  <c r="H374" i="13"/>
  <c r="G159" i="13"/>
  <c r="D503" i="13"/>
  <c r="G545" i="13"/>
  <c r="G597" i="13"/>
  <c r="F601" i="13"/>
  <c r="E595" i="13"/>
  <c r="D600" i="13"/>
  <c r="F602" i="13"/>
  <c r="I514" i="13"/>
  <c r="E189" i="13"/>
  <c r="H64" i="13"/>
  <c r="H214" i="13"/>
  <c r="E313" i="13"/>
  <c r="I354" i="13"/>
  <c r="H341" i="13"/>
  <c r="E139" i="13"/>
  <c r="H401" i="13"/>
  <c r="G11" i="13"/>
  <c r="D329" i="13"/>
  <c r="I274" i="13"/>
  <c r="G62" i="13"/>
  <c r="I166" i="13"/>
  <c r="G561" i="13"/>
  <c r="F76" i="13"/>
  <c r="H369" i="13"/>
  <c r="I621" i="13"/>
  <c r="F296" i="13"/>
  <c r="H28" i="13"/>
  <c r="G590" i="13"/>
  <c r="H575" i="13"/>
  <c r="I186" i="13"/>
  <c r="D320" i="13"/>
  <c r="E373" i="13"/>
  <c r="E258" i="13"/>
  <c r="I493" i="13"/>
  <c r="E441" i="13"/>
  <c r="G277" i="13"/>
  <c r="G384" i="13"/>
  <c r="D644" i="13"/>
  <c r="E73" i="13"/>
  <c r="I662" i="13"/>
  <c r="E83" i="13"/>
  <c r="G460" i="13"/>
  <c r="I453" i="13"/>
  <c r="D426" i="13"/>
  <c r="G593" i="13"/>
  <c r="I382" i="13"/>
  <c r="E169" i="13"/>
  <c r="D580" i="13"/>
  <c r="H371" i="13"/>
  <c r="I507" i="13"/>
  <c r="D55" i="13"/>
  <c r="G82" i="13"/>
  <c r="H77" i="13"/>
  <c r="G452" i="13"/>
  <c r="G53" i="13"/>
  <c r="F316" i="13"/>
  <c r="H288" i="13"/>
  <c r="G391" i="13"/>
  <c r="I281" i="13"/>
  <c r="D563" i="13"/>
  <c r="E503" i="13"/>
  <c r="I150" i="13"/>
  <c r="F343" i="13"/>
  <c r="E272" i="13"/>
  <c r="E556" i="13"/>
  <c r="H315" i="13"/>
  <c r="G104" i="13"/>
  <c r="D411" i="13"/>
  <c r="G316" i="13"/>
  <c r="D469" i="13"/>
  <c r="E529" i="13"/>
  <c r="D9" i="13"/>
  <c r="H487" i="13"/>
  <c r="D14" i="13"/>
  <c r="G454" i="13"/>
  <c r="I510" i="13"/>
  <c r="I124" i="13"/>
  <c r="D475" i="13"/>
  <c r="F194" i="13"/>
  <c r="F158" i="13"/>
  <c r="D642" i="13"/>
  <c r="F130" i="13"/>
  <c r="F623" i="13"/>
  <c r="I101" i="13"/>
  <c r="H413" i="13"/>
  <c r="E360" i="13"/>
  <c r="I355" i="13"/>
  <c r="F502" i="13"/>
  <c r="G606" i="13"/>
  <c r="I174" i="13"/>
  <c r="I558" i="13"/>
  <c r="G250" i="13"/>
  <c r="E568" i="13"/>
  <c r="E203" i="13"/>
  <c r="F95" i="13"/>
  <c r="G126" i="13"/>
  <c r="E186" i="13"/>
  <c r="F157" i="13"/>
  <c r="E55" i="13"/>
  <c r="G129" i="13"/>
  <c r="E540" i="13"/>
  <c r="F250" i="13"/>
  <c r="H459" i="13"/>
  <c r="E552" i="13"/>
  <c r="H583" i="13"/>
  <c r="D549" i="13"/>
  <c r="E115" i="13"/>
  <c r="E417" i="13"/>
  <c r="I649" i="13"/>
  <c r="I490" i="13"/>
  <c r="D459" i="13"/>
  <c r="I155" i="13"/>
  <c r="H205" i="13"/>
  <c r="D558" i="13"/>
  <c r="F170" i="13"/>
  <c r="I575" i="13"/>
  <c r="I617" i="13"/>
  <c r="G160" i="13"/>
  <c r="F529" i="13"/>
  <c r="E445" i="13"/>
  <c r="E199" i="13"/>
  <c r="E241" i="13"/>
  <c r="D162" i="13"/>
  <c r="E511" i="13"/>
  <c r="D601" i="13"/>
  <c r="G437" i="13"/>
  <c r="F92" i="13"/>
  <c r="E493" i="13"/>
  <c r="G232" i="13"/>
  <c r="G380" i="13"/>
  <c r="H260" i="13"/>
  <c r="D180" i="13"/>
  <c r="I452" i="13"/>
  <c r="H325" i="13"/>
  <c r="H391" i="13"/>
  <c r="E234" i="13"/>
  <c r="F235" i="13"/>
  <c r="D373" i="13"/>
  <c r="D628" i="13"/>
  <c r="D36" i="13"/>
  <c r="I173" i="13"/>
  <c r="D15" i="13"/>
  <c r="G219" i="13"/>
  <c r="G518" i="13"/>
  <c r="G377" i="13"/>
  <c r="G284" i="13"/>
  <c r="H542" i="13"/>
  <c r="D154" i="13"/>
  <c r="F4" i="13"/>
  <c r="I645" i="13"/>
  <c r="H360" i="13"/>
  <c r="H538" i="13"/>
  <c r="H385" i="13"/>
  <c r="D228" i="13"/>
  <c r="F97" i="13"/>
  <c r="H514" i="13"/>
  <c r="H430" i="13"/>
  <c r="D249" i="13"/>
  <c r="H559" i="13"/>
  <c r="H350" i="13"/>
  <c r="F399" i="13"/>
  <c r="H110" i="13"/>
  <c r="H113" i="13"/>
  <c r="I528" i="13"/>
  <c r="I554" i="13"/>
  <c r="H478" i="13"/>
  <c r="D509" i="13"/>
  <c r="H395" i="13"/>
  <c r="H623" i="13"/>
  <c r="G163" i="13"/>
  <c r="E326" i="13"/>
  <c r="D313" i="13"/>
  <c r="G393" i="13"/>
  <c r="E543" i="13"/>
  <c r="E5" i="13"/>
  <c r="D410" i="13"/>
  <c r="G143" i="13"/>
  <c r="F659" i="13"/>
  <c r="F145" i="13"/>
  <c r="E131" i="13"/>
  <c r="H456" i="13"/>
  <c r="F468" i="13"/>
  <c r="I630" i="13"/>
  <c r="E200" i="13"/>
  <c r="F444" i="13"/>
  <c r="D554" i="13"/>
  <c r="F57" i="13"/>
  <c r="H303" i="13"/>
  <c r="H139" i="13"/>
  <c r="E632" i="13"/>
  <c r="H653" i="13"/>
  <c r="H356" i="13"/>
  <c r="F402" i="13"/>
  <c r="H662" i="13"/>
  <c r="H462" i="13"/>
  <c r="H98" i="13"/>
  <c r="H228" i="13"/>
  <c r="G634" i="13"/>
  <c r="D481" i="13"/>
  <c r="F285" i="13"/>
  <c r="D603" i="13"/>
  <c r="I377" i="13"/>
  <c r="E641" i="13"/>
  <c r="H210" i="13"/>
  <c r="F68" i="13"/>
  <c r="D472" i="13"/>
  <c r="G525" i="13"/>
  <c r="H211" i="13"/>
  <c r="H525" i="13"/>
  <c r="H229" i="13"/>
  <c r="F69" i="13"/>
  <c r="G234" i="13"/>
  <c r="G629" i="13"/>
  <c r="D70" i="13"/>
  <c r="G305" i="13"/>
  <c r="E572" i="13"/>
  <c r="D618" i="13"/>
  <c r="D16" i="13"/>
  <c r="F82" i="13"/>
  <c r="F304" i="13"/>
  <c r="H655" i="13"/>
  <c r="E107" i="13"/>
  <c r="I367" i="13"/>
  <c r="G184" i="13"/>
  <c r="H417" i="13"/>
  <c r="E528" i="13"/>
  <c r="D178" i="13"/>
  <c r="E240" i="13"/>
  <c r="E534" i="13"/>
  <c r="I365" i="13"/>
  <c r="G65" i="13"/>
  <c r="D586" i="13"/>
  <c r="G451" i="13"/>
  <c r="G586" i="13"/>
  <c r="G632" i="13"/>
  <c r="H574" i="13"/>
  <c r="H318" i="13"/>
  <c r="I364" i="13"/>
  <c r="I472" i="13"/>
  <c r="G403" i="13"/>
  <c r="F608" i="13"/>
  <c r="E239" i="13"/>
  <c r="D508" i="13"/>
  <c r="G420" i="13"/>
  <c r="E253" i="13"/>
  <c r="I49" i="13"/>
  <c r="D250" i="13"/>
  <c r="H332" i="13"/>
  <c r="H299" i="13"/>
  <c r="F377" i="13"/>
  <c r="F647" i="13"/>
  <c r="H93" i="13"/>
  <c r="G285" i="13"/>
  <c r="H168" i="13"/>
  <c r="D20" i="13"/>
  <c r="H450" i="13"/>
  <c r="E468" i="13"/>
  <c r="H46" i="13"/>
  <c r="H553" i="13"/>
  <c r="H183" i="13"/>
  <c r="H150" i="13"/>
  <c r="G551" i="13"/>
  <c r="D335" i="13"/>
  <c r="I268" i="13"/>
  <c r="F221" i="13"/>
  <c r="F9" i="13"/>
  <c r="H149" i="13"/>
  <c r="H38" i="13"/>
  <c r="D408" i="13"/>
  <c r="H473" i="13"/>
  <c r="F434" i="13"/>
  <c r="H443" i="13"/>
  <c r="D105" i="13"/>
  <c r="F323" i="13"/>
  <c r="I549" i="13"/>
  <c r="F610" i="13"/>
  <c r="I96" i="13"/>
  <c r="D491" i="13"/>
  <c r="E135" i="13"/>
  <c r="E260" i="13"/>
  <c r="G61" i="13"/>
  <c r="G370" i="13"/>
  <c r="D534" i="13"/>
  <c r="I415" i="13"/>
  <c r="D523" i="13"/>
  <c r="F332" i="13"/>
  <c r="G464" i="13"/>
  <c r="E227" i="13"/>
  <c r="D471" i="13"/>
  <c r="E448" i="13"/>
  <c r="G220" i="13"/>
  <c r="D193" i="13"/>
  <c r="F528" i="13"/>
  <c r="H393" i="13"/>
  <c r="E118" i="13"/>
  <c r="D467" i="13"/>
  <c r="G117" i="13"/>
  <c r="I495" i="13"/>
  <c r="F375" i="13"/>
  <c r="H590" i="13"/>
  <c r="H610" i="13"/>
  <c r="H521" i="13"/>
  <c r="D75" i="13"/>
  <c r="D227" i="13"/>
  <c r="I30" i="13"/>
  <c r="D343" i="13"/>
  <c r="I321" i="13"/>
  <c r="H270" i="13"/>
  <c r="I434" i="13"/>
  <c r="H140" i="13"/>
  <c r="I451" i="13"/>
  <c r="G472" i="13"/>
  <c r="I372" i="13"/>
  <c r="D399" i="13"/>
  <c r="I63" i="13"/>
  <c r="D493" i="13"/>
  <c r="D514" i="13"/>
  <c r="I519" i="13"/>
  <c r="I605" i="13"/>
  <c r="F153" i="13"/>
  <c r="E40" i="13"/>
  <c r="E419" i="13"/>
  <c r="F20" i="13"/>
  <c r="E508" i="13"/>
  <c r="I418" i="13"/>
  <c r="I108" i="13"/>
  <c r="I90" i="13"/>
  <c r="D271" i="13"/>
  <c r="H164" i="13"/>
  <c r="F464" i="13"/>
  <c r="I257" i="13"/>
  <c r="D166" i="13"/>
  <c r="F83" i="13"/>
  <c r="G48" i="13"/>
  <c r="E94" i="13"/>
  <c r="F159" i="13"/>
  <c r="F241" i="13"/>
  <c r="I243" i="13"/>
  <c r="H69" i="13"/>
  <c r="F451" i="13"/>
  <c r="H578" i="13"/>
  <c r="H201" i="13"/>
  <c r="F485" i="13"/>
  <c r="H493" i="13"/>
  <c r="H636" i="13"/>
  <c r="D80" i="13"/>
  <c r="G357" i="13"/>
  <c r="E653" i="13"/>
  <c r="E461" i="13"/>
  <c r="D480" i="13"/>
  <c r="H89" i="13"/>
  <c r="D479" i="13"/>
  <c r="G354" i="13"/>
  <c r="F557" i="13"/>
  <c r="D360" i="13"/>
  <c r="E32" i="13"/>
  <c r="G175" i="13"/>
  <c r="F232" i="13"/>
  <c r="F278" i="13"/>
  <c r="H175" i="13"/>
  <c r="E205" i="13"/>
  <c r="I450" i="13"/>
  <c r="F662" i="13"/>
  <c r="G245" i="13"/>
  <c r="D74" i="13"/>
  <c r="G496" i="13"/>
  <c r="I565" i="13"/>
  <c r="D504" i="13"/>
  <c r="G89" i="13"/>
  <c r="I326" i="13"/>
  <c r="I272" i="13"/>
  <c r="F96" i="13"/>
  <c r="E526" i="13"/>
  <c r="I640" i="13"/>
  <c r="F549" i="13"/>
  <c r="F580" i="13"/>
  <c r="G259" i="13"/>
  <c r="E43" i="13"/>
  <c r="E602" i="13"/>
  <c r="E446" i="13"/>
  <c r="H625" i="13"/>
  <c r="D441" i="13"/>
  <c r="I222" i="13"/>
  <c r="G15" i="13"/>
  <c r="H306" i="13"/>
  <c r="F267" i="13"/>
  <c r="G636" i="13"/>
  <c r="E557" i="13"/>
  <c r="E521" i="13"/>
  <c r="F567" i="13"/>
  <c r="F31" i="13"/>
  <c r="I537" i="13"/>
  <c r="D454" i="13"/>
  <c r="H431" i="13"/>
  <c r="D153" i="13"/>
  <c r="D248" i="13"/>
  <c r="E538" i="13"/>
  <c r="I167" i="13"/>
  <c r="G216" i="13"/>
  <c r="H286" i="13"/>
  <c r="G564" i="13"/>
  <c r="H277" i="13"/>
  <c r="F469" i="13"/>
  <c r="G222" i="13"/>
  <c r="F56" i="13"/>
  <c r="E25" i="13"/>
  <c r="E261" i="13"/>
  <c r="F564" i="13"/>
  <c r="I325" i="13"/>
  <c r="E282" i="13"/>
  <c r="F200" i="13"/>
  <c r="F320" i="13"/>
  <c r="I546" i="13"/>
  <c r="I122" i="13"/>
  <c r="F590" i="13"/>
  <c r="G428" i="13"/>
  <c r="E539" i="13"/>
  <c r="I440" i="13"/>
  <c r="G181" i="13"/>
  <c r="F639" i="13"/>
  <c r="D640" i="13"/>
  <c r="E191" i="13"/>
  <c r="D561" i="13"/>
  <c r="F274" i="13"/>
  <c r="D619" i="13"/>
  <c r="G596" i="13"/>
  <c r="E399" i="13"/>
  <c r="G262" i="13"/>
  <c r="F428" i="13"/>
  <c r="E577" i="13"/>
  <c r="I413" i="13"/>
  <c r="E605" i="13"/>
  <c r="D457" i="13"/>
  <c r="F243" i="13"/>
  <c r="F134" i="13"/>
  <c r="H582" i="13"/>
  <c r="F136" i="13"/>
  <c r="I196" i="13"/>
  <c r="E421" i="13"/>
  <c r="H427" i="13"/>
  <c r="I555" i="13"/>
  <c r="E487" i="13"/>
  <c r="I309" i="13"/>
  <c r="G36" i="13"/>
  <c r="G339" i="13"/>
  <c r="I88" i="13"/>
  <c r="F398" i="13"/>
  <c r="D576" i="13"/>
  <c r="F546" i="13"/>
  <c r="F514" i="13"/>
  <c r="H564" i="13"/>
  <c r="D608" i="13"/>
  <c r="E366" i="13"/>
  <c r="F55" i="13"/>
  <c r="E516" i="13"/>
  <c r="I484" i="13"/>
  <c r="D196" i="13"/>
  <c r="G601" i="13"/>
  <c r="D240" i="13"/>
  <c r="D78" i="13"/>
  <c r="H507" i="13"/>
  <c r="H343" i="13"/>
  <c r="G358" i="13"/>
  <c r="D260" i="13"/>
  <c r="H551" i="13"/>
  <c r="F117" i="13"/>
  <c r="D252" i="13"/>
  <c r="G258" i="13"/>
  <c r="H657" i="13"/>
  <c r="E569" i="13"/>
  <c r="I214" i="13"/>
  <c r="F124" i="13"/>
  <c r="E267" i="13"/>
  <c r="H255" i="13"/>
  <c r="H403" i="13"/>
  <c r="D169" i="13"/>
  <c r="D34" i="13"/>
  <c r="F408" i="13"/>
  <c r="I400" i="13"/>
  <c r="D641" i="13"/>
  <c r="D524" i="13"/>
  <c r="E514" i="13"/>
  <c r="D375" i="13"/>
  <c r="D653" i="13"/>
  <c r="H207" i="13"/>
  <c r="E607" i="13"/>
  <c r="G537" i="13"/>
  <c r="D350" i="13"/>
  <c r="H21" i="13"/>
  <c r="F65" i="13"/>
  <c r="D79" i="13"/>
  <c r="E424" i="13"/>
  <c r="D257" i="13"/>
  <c r="D222" i="13"/>
  <c r="I183" i="13"/>
  <c r="H261" i="13"/>
  <c r="I191" i="13"/>
  <c r="I72" i="13"/>
  <c r="H50" i="13"/>
  <c r="G66" i="13"/>
  <c r="H186" i="13"/>
  <c r="I262" i="13"/>
  <c r="I447" i="13"/>
  <c r="E401" i="13"/>
  <c r="H594" i="13"/>
  <c r="I648" i="13"/>
  <c r="D648" i="13"/>
  <c r="F40" i="13"/>
  <c r="H37" i="13"/>
  <c r="F214" i="13"/>
  <c r="F416" i="13"/>
  <c r="I596" i="13"/>
  <c r="G109" i="13"/>
  <c r="E80" i="13"/>
  <c r="I242" i="13"/>
  <c r="I553" i="13"/>
  <c r="G547" i="13"/>
  <c r="F317" i="13"/>
  <c r="I54" i="13"/>
  <c r="I340" i="13"/>
  <c r="D265" i="13"/>
  <c r="I17" i="13"/>
  <c r="H101" i="13"/>
  <c r="F35" i="13"/>
  <c r="H237" i="13"/>
  <c r="D626" i="13"/>
  <c r="H547" i="13"/>
  <c r="D218" i="13"/>
  <c r="E12" i="13"/>
  <c r="D204" i="13"/>
  <c r="G356" i="13"/>
  <c r="F321" i="13"/>
  <c r="H477" i="13"/>
  <c r="E153" i="13"/>
  <c r="G533" i="13"/>
  <c r="D478" i="13"/>
  <c r="E151" i="13"/>
  <c r="E176" i="13"/>
  <c r="H100" i="13"/>
  <c r="F542" i="13"/>
  <c r="D39" i="13"/>
  <c r="I240" i="13"/>
  <c r="D379" i="13"/>
  <c r="E548" i="13"/>
  <c r="H109" i="13"/>
  <c r="D507" i="13"/>
  <c r="F561" i="13"/>
  <c r="F516" i="13"/>
  <c r="I115" i="13"/>
  <c r="I61" i="13"/>
  <c r="D88" i="13"/>
  <c r="G281" i="13"/>
  <c r="D59" i="13"/>
  <c r="H352" i="13"/>
  <c r="G39" i="13"/>
  <c r="I288" i="13"/>
  <c r="I522" i="13"/>
  <c r="I299" i="13"/>
  <c r="F455" i="13"/>
  <c r="G110" i="13"/>
  <c r="F173" i="13"/>
  <c r="F658" i="13"/>
  <c r="H169" i="13"/>
  <c r="E555" i="13"/>
  <c r="F512" i="13"/>
  <c r="I125" i="13"/>
  <c r="D326" i="13"/>
  <c r="D614" i="13"/>
  <c r="G17" i="13"/>
  <c r="E95" i="13"/>
  <c r="H153" i="13"/>
  <c r="D624" i="13"/>
  <c r="G331" i="13"/>
  <c r="I547" i="13"/>
  <c r="H552" i="13"/>
  <c r="D438" i="13"/>
  <c r="H8" i="13"/>
  <c r="I401" i="13"/>
  <c r="G320" i="13"/>
  <c r="H380" i="13"/>
  <c r="H206" i="13"/>
  <c r="E365" i="13"/>
  <c r="G343" i="13"/>
  <c r="I112" i="13"/>
  <c r="G386" i="13"/>
  <c r="E426" i="13"/>
  <c r="I523" i="13"/>
  <c r="H262" i="13"/>
  <c r="H566" i="13"/>
  <c r="H276" i="13"/>
  <c r="D463" i="13"/>
  <c r="H611" i="13"/>
  <c r="I647" i="13"/>
  <c r="F463" i="13"/>
  <c r="D211" i="13"/>
  <c r="G172" i="13"/>
  <c r="G130" i="13"/>
  <c r="D638" i="13"/>
  <c r="H324" i="13"/>
  <c r="H125" i="13"/>
  <c r="G240" i="13"/>
  <c r="H300" i="13"/>
  <c r="G554" i="13"/>
  <c r="E363" i="13"/>
  <c r="G85" i="13"/>
  <c r="E600" i="13"/>
  <c r="H95" i="13"/>
  <c r="D625" i="13"/>
  <c r="I208" i="13"/>
  <c r="E350" i="13"/>
  <c r="E259" i="13"/>
  <c r="H72" i="13"/>
  <c r="E408" i="13"/>
  <c r="D415" i="13"/>
  <c r="D559" i="13"/>
  <c r="H13" i="13"/>
  <c r="E110" i="13"/>
  <c r="E206" i="13"/>
  <c r="E396" i="13"/>
  <c r="H107" i="13"/>
  <c r="I520" i="13"/>
  <c r="D540" i="13"/>
  <c r="I653" i="13"/>
  <c r="E617" i="13"/>
  <c r="G585" i="13"/>
  <c r="H158" i="13"/>
  <c r="F431" i="13"/>
  <c r="H290" i="13"/>
  <c r="D231" i="13"/>
  <c r="H320" i="13"/>
  <c r="I259" i="13"/>
  <c r="H135" i="13"/>
  <c r="G300" i="13"/>
  <c r="H285" i="13"/>
  <c r="G249" i="13"/>
  <c r="I351" i="13"/>
  <c r="G336" i="13"/>
  <c r="D323" i="13"/>
  <c r="I113" i="13"/>
  <c r="H65" i="13"/>
  <c r="E455" i="13"/>
  <c r="D147" i="13"/>
  <c r="I34" i="13"/>
  <c r="G286" i="13"/>
  <c r="E10" i="13"/>
  <c r="I175" i="13"/>
  <c r="H6" i="13"/>
  <c r="E358" i="13"/>
  <c r="E395" i="13"/>
  <c r="F477" i="13"/>
  <c r="G599" i="13"/>
  <c r="I156" i="13"/>
  <c r="I211" i="13"/>
  <c r="G658" i="13"/>
  <c r="I513" i="13"/>
  <c r="F456" i="13"/>
  <c r="D593" i="13"/>
  <c r="D585" i="13"/>
  <c r="G392" i="13"/>
  <c r="G182" i="13"/>
  <c r="G413" i="13"/>
  <c r="D649" i="13"/>
  <c r="D362" i="13"/>
  <c r="H629" i="13"/>
  <c r="G22" i="13"/>
  <c r="E474" i="13"/>
  <c r="E197" i="13"/>
  <c r="G414" i="13"/>
  <c r="I592" i="13"/>
  <c r="E70" i="13"/>
  <c r="H215" i="13"/>
  <c r="E501" i="13"/>
  <c r="I324" i="13"/>
  <c r="G598" i="13"/>
  <c r="G136" i="13"/>
  <c r="I298" i="13"/>
  <c r="D183" i="13"/>
  <c r="I358" i="13"/>
  <c r="I75" i="13"/>
  <c r="H11" i="13"/>
  <c r="H48" i="13"/>
  <c r="E483" i="13"/>
  <c r="I89" i="13"/>
  <c r="I470" i="13"/>
  <c r="H524" i="13"/>
  <c r="F166" i="13"/>
  <c r="F209" i="13"/>
  <c r="D157" i="13"/>
  <c r="G123" i="13"/>
  <c r="E484" i="13"/>
  <c r="H189" i="13"/>
  <c r="E462" i="13"/>
  <c r="D294" i="13"/>
  <c r="G207" i="13"/>
  <c r="G555" i="13"/>
  <c r="D548" i="13"/>
  <c r="I615" i="13"/>
  <c r="D285" i="13"/>
  <c r="G63" i="13"/>
  <c r="E622" i="13"/>
  <c r="F403" i="13"/>
  <c r="I246" i="13"/>
  <c r="I581" i="13"/>
  <c r="H91" i="13"/>
  <c r="G494" i="13"/>
  <c r="H232" i="13"/>
  <c r="D91" i="13"/>
  <c r="I270" i="13"/>
  <c r="D530" i="13"/>
  <c r="E99" i="13"/>
  <c r="I99" i="13"/>
  <c r="H81" i="13"/>
  <c r="D324" i="13"/>
  <c r="I103" i="13"/>
  <c r="I446" i="13"/>
  <c r="G309" i="13"/>
  <c r="I127" i="13"/>
  <c r="F471" i="13"/>
  <c r="D659" i="13"/>
  <c r="F29" i="13"/>
  <c r="E123" i="13"/>
  <c r="D331" i="13"/>
  <c r="E41" i="13"/>
  <c r="D442" i="13"/>
  <c r="I574" i="13"/>
  <c r="H66" i="13"/>
  <c r="E380" i="13"/>
  <c r="G607" i="13"/>
  <c r="G385" i="13"/>
  <c r="D144" i="13"/>
  <c r="I658" i="13"/>
  <c r="F184" i="13"/>
  <c r="E618" i="13"/>
  <c r="H415" i="13"/>
  <c r="G206" i="13"/>
  <c r="I21" i="13"/>
  <c r="H406" i="13"/>
  <c r="H326" i="13"/>
  <c r="H316" i="13"/>
  <c r="F213" i="13"/>
  <c r="H378" i="13"/>
  <c r="I454" i="13"/>
  <c r="D349" i="13"/>
  <c r="F661" i="13"/>
  <c r="G94" i="13"/>
  <c r="I44" i="13"/>
  <c r="D296" i="13"/>
  <c r="H55" i="13"/>
  <c r="E236" i="13"/>
  <c r="E157" i="13"/>
  <c r="F397" i="13"/>
  <c r="E489" i="13"/>
  <c r="D462" i="13"/>
  <c r="E464" i="13"/>
  <c r="H196" i="13"/>
  <c r="G185" i="13"/>
  <c r="H501" i="13"/>
  <c r="H529" i="13"/>
  <c r="G23" i="13"/>
  <c r="D643" i="13"/>
  <c r="F522" i="13"/>
  <c r="D199" i="13"/>
  <c r="E420" i="13"/>
  <c r="D578" i="13"/>
  <c r="I178" i="13"/>
  <c r="E317" i="13"/>
  <c r="H16" i="13"/>
  <c r="F638" i="13"/>
  <c r="F656" i="13"/>
  <c r="G51" i="13"/>
  <c r="D282" i="13"/>
  <c r="I467" i="13"/>
  <c r="G215" i="13"/>
  <c r="I540" i="13"/>
  <c r="G176" i="13"/>
  <c r="E656" i="13"/>
  <c r="D327" i="13"/>
  <c r="H347" i="13"/>
  <c r="F216" i="13"/>
  <c r="G477" i="13"/>
  <c r="G243" i="13"/>
  <c r="E504" i="13"/>
  <c r="I16" i="13"/>
  <c r="D395" i="13"/>
  <c r="F545" i="13"/>
  <c r="G410" i="13"/>
  <c r="D190" i="13"/>
  <c r="D28" i="13"/>
  <c r="H17" i="13"/>
  <c r="G469" i="13"/>
  <c r="E349" i="13"/>
  <c r="F142" i="13"/>
  <c r="H297" i="13"/>
  <c r="F207" i="13"/>
  <c r="D215" i="13"/>
  <c r="E338" i="13"/>
  <c r="D319" i="13"/>
  <c r="E249" i="13"/>
  <c r="D485" i="13"/>
  <c r="H423" i="13"/>
  <c r="E283" i="13"/>
  <c r="E290" i="13"/>
  <c r="H505" i="13"/>
  <c r="E531" i="13"/>
  <c r="E263" i="13"/>
  <c r="F138" i="13"/>
  <c r="G397" i="13"/>
  <c r="E300" i="13"/>
  <c r="D146" i="13"/>
  <c r="H295" i="13"/>
  <c r="E566" i="13"/>
  <c r="D109" i="13"/>
  <c r="F475" i="13"/>
  <c r="D592" i="13"/>
  <c r="H188" i="13"/>
  <c r="I290" i="13"/>
  <c r="F437" i="13"/>
  <c r="D465" i="13"/>
  <c r="H624" i="13"/>
  <c r="I36" i="13"/>
  <c r="F147" i="13"/>
  <c r="I188" i="13"/>
  <c r="E34" i="13"/>
  <c r="G514" i="13"/>
  <c r="G481" i="13"/>
  <c r="H115" i="13"/>
  <c r="H631" i="13"/>
  <c r="H504" i="13"/>
  <c r="I20" i="13"/>
  <c r="F53" i="13"/>
  <c r="F395" i="13"/>
  <c r="H635" i="13"/>
  <c r="I641" i="13"/>
  <c r="G449" i="13"/>
  <c r="G473" i="13"/>
  <c r="F79" i="13"/>
  <c r="D623" i="13"/>
  <c r="G81" i="13"/>
  <c r="D253" i="13"/>
  <c r="E648" i="13"/>
  <c r="E307" i="13"/>
  <c r="G231" i="13"/>
  <c r="I627" i="13"/>
  <c r="F369" i="13"/>
  <c r="I271" i="13"/>
  <c r="G166" i="13"/>
  <c r="F14" i="13"/>
  <c r="D311" i="13"/>
  <c r="H474" i="13"/>
  <c r="H114" i="13"/>
  <c r="D293" i="13"/>
  <c r="F569" i="13"/>
  <c r="D321" i="13"/>
  <c r="E86" i="13"/>
  <c r="H597" i="13"/>
  <c r="F187" i="13"/>
  <c r="E432" i="13"/>
  <c r="H571" i="13"/>
  <c r="I423" i="13"/>
  <c r="F45" i="13"/>
  <c r="E393" i="13"/>
  <c r="I69" i="13"/>
  <c r="H165" i="13"/>
  <c r="I251" i="13"/>
  <c r="F527" i="13"/>
  <c r="E7" i="13"/>
  <c r="E486" i="13"/>
  <c r="F489" i="13"/>
  <c r="H35" i="13"/>
  <c r="I296" i="13"/>
  <c r="F652" i="13"/>
  <c r="I368" i="13"/>
  <c r="D134" i="13"/>
  <c r="I255" i="13"/>
  <c r="F425" i="13"/>
  <c r="F98" i="13"/>
  <c r="E266" i="13"/>
  <c r="I628" i="13"/>
  <c r="F118" i="13"/>
  <c r="F137" i="13"/>
  <c r="G419" i="13"/>
  <c r="F563" i="13"/>
  <c r="H409" i="13"/>
  <c r="F410" i="13"/>
  <c r="D449" i="13"/>
  <c r="I612" i="13"/>
  <c r="G576" i="13"/>
  <c r="D645" i="13"/>
  <c r="G441" i="13"/>
  <c r="G411" i="13"/>
  <c r="G366" i="13"/>
  <c r="F303" i="13"/>
  <c r="H129" i="13"/>
  <c r="F72" i="13"/>
  <c r="D168" i="13"/>
  <c r="G9" i="13"/>
  <c r="H565" i="13"/>
  <c r="E544" i="13"/>
  <c r="H178" i="13"/>
  <c r="G278" i="13"/>
  <c r="F156" i="13"/>
  <c r="E101" i="13"/>
  <c r="F646" i="13"/>
  <c r="F104" i="13"/>
  <c r="D543" i="13"/>
  <c r="F615" i="13"/>
  <c r="H420" i="13"/>
  <c r="I233" i="13"/>
  <c r="G506" i="13"/>
  <c r="F366" i="13"/>
  <c r="E320" i="13"/>
  <c r="F66" i="13"/>
  <c r="G49" i="13"/>
  <c r="I466" i="13"/>
  <c r="H481" i="13"/>
  <c r="E268" i="13"/>
  <c r="D609" i="13"/>
  <c r="E257" i="13"/>
  <c r="G635" i="13"/>
  <c r="E532" i="13"/>
  <c r="E36" i="13"/>
  <c r="G14" i="13"/>
  <c r="E140" i="13"/>
  <c r="D591" i="13"/>
  <c r="D92" i="13"/>
  <c r="H334" i="13"/>
  <c r="G8" i="13"/>
  <c r="I138" i="13"/>
  <c r="E377" i="13"/>
  <c r="I468" i="13"/>
  <c r="I275" i="13"/>
  <c r="I566" i="13"/>
  <c r="E202" i="13"/>
  <c r="F74" i="13"/>
  <c r="I217" i="13"/>
  <c r="H416" i="13"/>
  <c r="I489" i="13"/>
  <c r="G157" i="13"/>
  <c r="I516" i="13"/>
  <c r="G577" i="13"/>
  <c r="F58" i="13"/>
  <c r="I346" i="13"/>
  <c r="I498" i="13"/>
  <c r="I480" i="13"/>
  <c r="I332" i="13"/>
  <c r="G209" i="13"/>
  <c r="G527" i="13"/>
  <c r="G430" i="13"/>
  <c r="G530" i="13"/>
  <c r="H331" i="13"/>
  <c r="H365" i="13"/>
  <c r="H398" i="13"/>
  <c r="G199" i="13"/>
  <c r="D176" i="13"/>
  <c r="G600" i="13"/>
  <c r="H517" i="13"/>
  <c r="I11" i="13"/>
  <c r="D262" i="13"/>
  <c r="G77" i="13"/>
  <c r="E403" i="13"/>
  <c r="I260" i="13"/>
  <c r="D657" i="13"/>
  <c r="G565" i="13"/>
  <c r="G274" i="13"/>
  <c r="I195" i="13"/>
  <c r="I374" i="13"/>
  <c r="G584" i="13"/>
  <c r="H305" i="13"/>
  <c r="D397" i="13"/>
  <c r="G282" i="13"/>
  <c r="G214" i="13"/>
  <c r="H253" i="13"/>
  <c r="I158" i="13"/>
  <c r="I314" i="13"/>
  <c r="I361" i="13"/>
  <c r="F286" i="13"/>
  <c r="I458" i="13"/>
  <c r="H445" i="13"/>
  <c r="F573" i="13"/>
  <c r="G498" i="13"/>
  <c r="H596" i="13"/>
  <c r="I359" i="13"/>
  <c r="I381" i="13"/>
  <c r="E218" i="13"/>
  <c r="H446" i="13"/>
  <c r="G297" i="13"/>
  <c r="I383" i="13"/>
  <c r="E185" i="13"/>
  <c r="H79" i="13"/>
  <c r="D120" i="13"/>
  <c r="H234" i="13"/>
  <c r="D163" i="13"/>
  <c r="D301" i="13"/>
  <c r="F280" i="13"/>
  <c r="G579" i="13"/>
  <c r="I561" i="13"/>
  <c r="G421" i="13"/>
  <c r="I234" i="13"/>
  <c r="I412" i="13"/>
  <c r="E274" i="13"/>
  <c r="F491" i="13"/>
  <c r="F378" i="13"/>
  <c r="F277" i="13"/>
  <c r="F465" i="13"/>
  <c r="D272" i="13"/>
  <c r="I439" i="13"/>
  <c r="G633" i="13"/>
  <c r="E439" i="13"/>
  <c r="F257" i="13"/>
  <c r="I370" i="13"/>
  <c r="F494" i="13"/>
  <c r="D62" i="13"/>
  <c r="I92" i="13"/>
  <c r="I371" i="13"/>
  <c r="H195" i="13"/>
  <c r="F253" i="13"/>
  <c r="D315" i="13"/>
  <c r="I10" i="13"/>
  <c r="I295" i="13"/>
  <c r="F178" i="13"/>
  <c r="H344" i="13"/>
  <c r="I33" i="13"/>
  <c r="H108" i="13"/>
  <c r="F192" i="13"/>
  <c r="F64" i="13"/>
  <c r="D483" i="13"/>
  <c r="F611" i="13"/>
  <c r="I218" i="13"/>
  <c r="G313" i="13"/>
  <c r="F454" i="13"/>
  <c r="H273" i="13"/>
  <c r="D225" i="13"/>
  <c r="I634" i="13"/>
  <c r="I86" i="13"/>
  <c r="D40" i="13"/>
  <c r="F401" i="13"/>
  <c r="H96" i="13"/>
  <c r="F595" i="13"/>
  <c r="H506" i="13"/>
  <c r="G542" i="13"/>
  <c r="D366" i="13"/>
  <c r="F84" i="13"/>
  <c r="H585" i="13"/>
  <c r="H105" i="13"/>
  <c r="D574" i="13"/>
  <c r="E652" i="13"/>
  <c r="F202" i="13"/>
  <c r="I529" i="13"/>
  <c r="F252" i="13"/>
  <c r="D637" i="13"/>
  <c r="G33" i="13"/>
  <c r="H451" i="13"/>
  <c r="F350" i="13"/>
  <c r="E497" i="13"/>
  <c r="D328" i="13"/>
  <c r="I379" i="13"/>
  <c r="G156" i="13"/>
  <c r="F229" i="13"/>
  <c r="F355" i="13"/>
  <c r="H612" i="13"/>
  <c r="D482" i="13"/>
  <c r="F111" i="13"/>
  <c r="G236" i="13"/>
  <c r="F62" i="13"/>
  <c r="I42" i="13"/>
  <c r="G60" i="13"/>
  <c r="D456" i="13"/>
  <c r="F621" i="13"/>
  <c r="G226" i="13"/>
  <c r="I426" i="13"/>
  <c r="G535" i="13"/>
  <c r="E488" i="13"/>
  <c r="F501" i="13"/>
  <c r="H383" i="13"/>
  <c r="H580" i="13"/>
  <c r="D160" i="13"/>
  <c r="E15" i="13"/>
  <c r="E376" i="13"/>
  <c r="F525" i="13"/>
  <c r="D12" i="13"/>
  <c r="F208" i="13"/>
  <c r="G97" i="13"/>
  <c r="G594" i="13"/>
  <c r="H429" i="13"/>
  <c r="I136" i="13"/>
  <c r="I380" i="13"/>
  <c r="I285" i="13"/>
  <c r="D500" i="13"/>
  <c r="H309" i="13"/>
  <c r="F294" i="13"/>
  <c r="F354" i="13"/>
  <c r="E470" i="13"/>
  <c r="H231" i="13"/>
  <c r="F161" i="13"/>
  <c r="I140" i="13"/>
  <c r="F393" i="13"/>
  <c r="F642" i="13"/>
  <c r="D590" i="13"/>
  <c r="F487" i="13"/>
  <c r="H278" i="13"/>
  <c r="G195" i="13"/>
  <c r="D140" i="13"/>
  <c r="H275" i="13"/>
  <c r="F242" i="13"/>
  <c r="G491" i="13"/>
  <c r="H492" i="13"/>
  <c r="E423" i="13"/>
  <c r="F298" i="13"/>
  <c r="G197" i="13"/>
  <c r="I52" i="13"/>
  <c r="I486" i="13"/>
  <c r="D424" i="13"/>
  <c r="H405" i="13"/>
  <c r="F314" i="13"/>
  <c r="H464" i="13"/>
  <c r="E183" i="13"/>
  <c r="E594" i="13"/>
  <c r="E644" i="13"/>
  <c r="H54" i="13"/>
  <c r="G566" i="13"/>
  <c r="F126" i="13"/>
  <c r="F380" i="13"/>
  <c r="E230" i="13"/>
  <c r="F32" i="13"/>
  <c r="F186" i="13"/>
  <c r="E629" i="13"/>
  <c r="I170" i="13"/>
  <c r="G531" i="13"/>
  <c r="G604" i="13"/>
  <c r="F146" i="13"/>
  <c r="D365" i="13"/>
  <c r="D616" i="13"/>
  <c r="G112" i="13"/>
  <c r="D422" i="13"/>
  <c r="I551" i="13"/>
  <c r="E305" i="13"/>
  <c r="D81" i="13"/>
  <c r="D359" i="13"/>
  <c r="E103" i="13"/>
  <c r="G646" i="13"/>
  <c r="G376" i="13"/>
  <c r="H627" i="13"/>
  <c r="E505" i="13"/>
  <c r="F81" i="13"/>
  <c r="D429" i="13"/>
  <c r="F215" i="13"/>
  <c r="I297" i="13"/>
  <c r="I206" i="13"/>
  <c r="I78" i="13"/>
  <c r="D255" i="13"/>
  <c r="H494" i="13"/>
  <c r="I341" i="13"/>
  <c r="E599" i="13"/>
  <c r="D522" i="13"/>
  <c r="E356" i="13"/>
  <c r="G96" i="13"/>
  <c r="G448" i="13"/>
  <c r="H412" i="13"/>
  <c r="E42" i="13"/>
  <c r="I312" i="13"/>
  <c r="F116" i="13"/>
  <c r="D551" i="13"/>
  <c r="E615" i="13"/>
  <c r="F571" i="13"/>
  <c r="D220" i="13"/>
  <c r="E264" i="13"/>
  <c r="F555" i="13"/>
  <c r="I571" i="13"/>
  <c r="G127" i="13"/>
  <c r="H499" i="13"/>
  <c r="F151" i="13"/>
  <c r="F90" i="13"/>
  <c r="I614" i="13"/>
  <c r="F533" i="13"/>
  <c r="H88" i="13"/>
  <c r="G290" i="13"/>
  <c r="F334" i="13"/>
  <c r="G58" i="13"/>
  <c r="D385" i="13"/>
  <c r="D339" i="13"/>
  <c r="F128" i="13"/>
  <c r="D112" i="13"/>
  <c r="E645" i="13"/>
  <c r="H293" i="13"/>
  <c r="D587" i="13"/>
  <c r="E640" i="13"/>
  <c r="G173" i="13"/>
  <c r="F312" i="13"/>
  <c r="E122" i="13"/>
  <c r="G513" i="13"/>
  <c r="D613" i="13"/>
  <c r="F239" i="13"/>
  <c r="F313" i="13"/>
  <c r="F291" i="13"/>
  <c r="I284" i="13"/>
  <c r="I333" i="13"/>
  <c r="I392" i="13"/>
  <c r="G468" i="13"/>
  <c r="I576" i="13"/>
  <c r="E500" i="13"/>
  <c r="I411" i="13"/>
  <c r="I457" i="13"/>
  <c r="H472" i="13"/>
  <c r="I525" i="13"/>
  <c r="I449" i="13"/>
  <c r="I399" i="13"/>
  <c r="F266" i="13"/>
  <c r="H411" i="13"/>
  <c r="E238" i="13"/>
  <c r="F340" i="13"/>
  <c r="D207" i="13"/>
  <c r="E35" i="13"/>
  <c r="G88" i="13"/>
  <c r="I593" i="13"/>
  <c r="F105" i="13"/>
  <c r="I591" i="13"/>
  <c r="E116" i="13"/>
  <c r="I266" i="13"/>
  <c r="H522" i="13"/>
  <c r="D261" i="13"/>
  <c r="I84" i="13"/>
  <c r="F238" i="13"/>
  <c r="G149" i="13"/>
  <c r="G114" i="13"/>
  <c r="G605" i="13"/>
  <c r="G6" i="13"/>
  <c r="G294" i="13"/>
  <c r="F292" i="13"/>
  <c r="F585" i="13"/>
  <c r="I410" i="13"/>
  <c r="E165" i="13"/>
  <c r="D661" i="13"/>
  <c r="I18" i="13"/>
  <c r="E413" i="13"/>
  <c r="H103" i="13"/>
  <c r="E369" i="13"/>
  <c r="G254" i="13"/>
  <c r="F34" i="13"/>
  <c r="E582" i="13"/>
  <c r="E20" i="13"/>
  <c r="E625" i="13"/>
  <c r="F460" i="13"/>
  <c r="H146" i="13"/>
  <c r="H544" i="13"/>
  <c r="F236" i="13"/>
  <c r="E324" i="13"/>
  <c r="G122" i="13"/>
  <c r="D242" i="13"/>
  <c r="E512" i="13"/>
  <c r="G133" i="13"/>
  <c r="H348" i="13"/>
  <c r="F310" i="13"/>
  <c r="F8" i="13"/>
  <c r="I343" i="13"/>
  <c r="F519" i="13"/>
  <c r="G502" i="13"/>
  <c r="F640" i="13"/>
  <c r="G261" i="13"/>
  <c r="G483" i="13"/>
  <c r="G318" i="13"/>
  <c r="I239" i="13"/>
  <c r="E19" i="13"/>
  <c r="G574" i="13"/>
  <c r="H302" i="13"/>
  <c r="D517" i="13"/>
  <c r="I464" i="13"/>
  <c r="F538" i="13"/>
  <c r="F150" i="13"/>
  <c r="E473" i="13"/>
  <c r="I26" i="13"/>
  <c r="E204" i="13"/>
  <c r="I202" i="13"/>
  <c r="E478" i="13"/>
  <c r="E387" i="13"/>
  <c r="I39" i="13"/>
  <c r="E567" i="13"/>
  <c r="I609" i="13"/>
  <c r="F440" i="13"/>
  <c r="I460" i="13"/>
  <c r="G118" i="13"/>
  <c r="D132" i="13"/>
  <c r="F357" i="13"/>
  <c r="H133" i="13"/>
  <c r="D390" i="13"/>
  <c r="D256" i="13"/>
  <c r="G52" i="13"/>
  <c r="H73" i="13"/>
  <c r="G556" i="13"/>
  <c r="D635" i="13"/>
  <c r="F251" i="13"/>
  <c r="E328" i="13"/>
  <c r="H646" i="13"/>
  <c r="G350" i="13"/>
  <c r="I151" i="13"/>
  <c r="H342" i="13"/>
  <c r="E167" i="13"/>
  <c r="F328" i="13"/>
  <c r="F584" i="13"/>
  <c r="D279" i="13"/>
  <c r="F430" i="13"/>
  <c r="I652" i="13"/>
  <c r="E381" i="13"/>
  <c r="D267" i="13"/>
  <c r="F391" i="13"/>
  <c r="D71" i="13"/>
  <c r="H434" i="13"/>
  <c r="F254" i="13"/>
  <c r="D212" i="13"/>
  <c r="E465" i="13"/>
  <c r="H191" i="13"/>
  <c r="D149" i="13"/>
  <c r="D370" i="13"/>
  <c r="G405" i="13"/>
  <c r="F515" i="13"/>
  <c r="H457" i="13"/>
  <c r="H528" i="13"/>
  <c r="G631" i="13"/>
  <c r="I349" i="13"/>
  <c r="G148" i="13"/>
  <c r="G399" i="13"/>
  <c r="I535" i="13"/>
  <c r="D494" i="13"/>
  <c r="H14" i="13"/>
  <c r="H213" i="13"/>
  <c r="D513" i="13"/>
  <c r="I590" i="13"/>
  <c r="H620" i="13"/>
  <c r="F87" i="13"/>
  <c r="G90" i="13"/>
  <c r="H599" i="13"/>
  <c r="D93" i="13"/>
  <c r="H181" i="13"/>
  <c r="G552" i="13"/>
  <c r="H461" i="13"/>
  <c r="E418" i="13"/>
  <c r="D280" i="13"/>
  <c r="F616" i="13"/>
  <c r="I643" i="13"/>
  <c r="E367" i="13"/>
  <c r="H536" i="13"/>
  <c r="D358" i="13"/>
  <c r="G371" i="13"/>
  <c r="F112" i="13"/>
  <c r="D45" i="13"/>
  <c r="F600" i="13"/>
  <c r="D538" i="13"/>
  <c r="D145" i="13"/>
  <c r="D602" i="13"/>
  <c r="G47" i="13"/>
  <c r="D391" i="13"/>
  <c r="H156" i="13"/>
  <c r="G73" i="13"/>
  <c r="F554" i="13"/>
  <c r="E97" i="13"/>
  <c r="D47" i="13"/>
  <c r="D303" i="13"/>
  <c r="I45" i="13"/>
  <c r="G423" i="13"/>
  <c r="F574" i="13"/>
  <c r="D588" i="13"/>
  <c r="H614" i="13"/>
  <c r="F517" i="13"/>
  <c r="I197" i="13"/>
  <c r="G71" i="13"/>
  <c r="F106" i="13"/>
  <c r="I419" i="13"/>
  <c r="H244" i="13"/>
  <c r="D406" i="13"/>
  <c r="E357" i="13"/>
  <c r="G504" i="13"/>
  <c r="F333" i="13"/>
  <c r="E158" i="13"/>
  <c r="D348" i="13"/>
  <c r="H58" i="13"/>
  <c r="H449" i="13"/>
  <c r="F417" i="13"/>
  <c r="D473" i="13"/>
  <c r="E119" i="13"/>
  <c r="H126" i="13"/>
  <c r="E443" i="13"/>
  <c r="H502" i="13"/>
  <c r="E228" i="13"/>
  <c r="F359" i="13"/>
  <c r="G4" i="13"/>
  <c r="H250" i="13"/>
  <c r="I463" i="13"/>
  <c r="G562" i="13"/>
  <c r="F122" i="13"/>
  <c r="F185" i="13"/>
  <c r="D110" i="13"/>
  <c r="H45" i="13"/>
  <c r="D76" i="13"/>
  <c r="E277" i="13"/>
  <c r="D288" i="13"/>
  <c r="E152" i="13"/>
  <c r="F168" i="13"/>
  <c r="E221" i="13"/>
  <c r="E31" i="13"/>
  <c r="E414" i="13"/>
  <c r="I442" i="13"/>
  <c r="D184" i="13"/>
  <c r="H554" i="13"/>
  <c r="H223" i="13"/>
  <c r="D518" i="13"/>
  <c r="I97" i="13"/>
  <c r="D453" i="13"/>
  <c r="F550" i="13"/>
  <c r="I66" i="13"/>
  <c r="H630" i="13"/>
  <c r="G267" i="13"/>
  <c r="I623" i="13"/>
  <c r="D67" i="13"/>
  <c r="G435" i="13"/>
  <c r="E220" i="13"/>
  <c r="F438" i="13"/>
  <c r="F470" i="13"/>
  <c r="F481" i="13"/>
  <c r="G567" i="13"/>
  <c r="I481" i="13"/>
  <c r="D607" i="13"/>
  <c r="D490" i="13"/>
  <c r="E311" i="13"/>
  <c r="H569" i="13"/>
  <c r="I279" i="13"/>
  <c r="G270" i="13"/>
  <c r="G529" i="13"/>
  <c r="H296" i="13"/>
  <c r="E251" i="13"/>
  <c r="D192" i="13"/>
  <c r="E658" i="13"/>
  <c r="G519" i="13"/>
  <c r="E246" i="13"/>
  <c r="E179" i="13"/>
  <c r="E63" i="13"/>
  <c r="I129" i="13"/>
  <c r="G589" i="13"/>
  <c r="H335" i="13"/>
  <c r="D258" i="13"/>
  <c r="I477" i="13"/>
  <c r="G465" i="13"/>
  <c r="F287" i="13"/>
  <c r="D141" i="13"/>
  <c r="G543" i="13"/>
  <c r="G223" i="13"/>
  <c r="G165" i="13"/>
  <c r="F71" i="13"/>
  <c r="G304" i="13"/>
  <c r="E341" i="13"/>
  <c r="F534" i="13"/>
  <c r="F193" i="13"/>
  <c r="F628" i="13"/>
  <c r="G315" i="13"/>
  <c r="D566" i="13"/>
  <c r="F588" i="13"/>
  <c r="G273" i="13"/>
  <c r="G396" i="13"/>
  <c r="I307" i="13"/>
  <c r="D238" i="13"/>
  <c r="E111" i="13"/>
  <c r="I313" i="13"/>
  <c r="G623" i="13"/>
  <c r="G324" i="13"/>
  <c r="D100" i="13"/>
  <c r="E561" i="13"/>
  <c r="H238" i="13"/>
  <c r="E147" i="13"/>
  <c r="I60" i="13"/>
  <c r="F283" i="13"/>
  <c r="F441" i="13"/>
  <c r="D61" i="13"/>
  <c r="D124" i="13"/>
  <c r="F335" i="13"/>
  <c r="G373" i="13"/>
  <c r="D322" i="13"/>
  <c r="E442" i="13"/>
  <c r="D541" i="13"/>
  <c r="G528" i="13"/>
  <c r="D567" i="13"/>
  <c r="H351" i="13"/>
  <c r="H116" i="13"/>
  <c r="I572" i="13"/>
  <c r="I3" i="13"/>
  <c r="G74" i="13"/>
  <c r="F265" i="13"/>
  <c r="F541" i="13"/>
  <c r="G35" i="13"/>
  <c r="G412" i="13"/>
  <c r="E87" i="13"/>
  <c r="H448" i="13"/>
  <c r="F181" i="13"/>
  <c r="D175" i="13"/>
  <c r="G72" i="13"/>
  <c r="H111" i="13"/>
  <c r="F641" i="13"/>
  <c r="E173" i="13"/>
  <c r="F108" i="13"/>
  <c r="E148" i="13"/>
  <c r="I559" i="13"/>
  <c r="E9" i="13"/>
  <c r="E213" i="13"/>
  <c r="H372" i="13"/>
  <c r="H601" i="13"/>
  <c r="I376" i="13"/>
  <c r="F414" i="13"/>
  <c r="E659" i="13"/>
  <c r="E56" i="13"/>
  <c r="F562" i="13"/>
  <c r="H616" i="13"/>
  <c r="E196" i="13"/>
  <c r="F581" i="13"/>
  <c r="E587" i="13"/>
  <c r="G150" i="13"/>
  <c r="I29" i="13"/>
  <c r="F376" i="13"/>
  <c r="G534" i="13"/>
  <c r="I347" i="13"/>
  <c r="G621" i="13"/>
  <c r="F309" i="13"/>
  <c r="D151" i="13"/>
  <c r="F626" i="13"/>
  <c r="E289" i="13"/>
  <c r="H301" i="13"/>
  <c r="F424" i="13"/>
  <c r="E499" i="13"/>
  <c r="E394" i="13"/>
  <c r="F269" i="13"/>
  <c r="G213" i="13"/>
  <c r="G617" i="13"/>
  <c r="I369" i="13"/>
  <c r="H606" i="13"/>
  <c r="I302" i="13"/>
  <c r="D468" i="13"/>
  <c r="H71" i="13"/>
  <c r="D239" i="13"/>
  <c r="F476" i="13"/>
  <c r="I119" i="13"/>
  <c r="I387" i="13"/>
  <c r="F631" i="13"/>
  <c r="G151" i="13"/>
  <c r="G227" i="13"/>
  <c r="G146" i="13"/>
  <c r="I499" i="13"/>
  <c r="I638" i="13"/>
  <c r="D584" i="13"/>
  <c r="I41" i="13"/>
  <c r="H106" i="13"/>
  <c r="D368" i="13"/>
  <c r="E306" i="13"/>
  <c r="I310" i="13"/>
  <c r="H317" i="13"/>
  <c r="I606" i="13"/>
  <c r="I111" i="13"/>
  <c r="G162" i="13"/>
  <c r="H508" i="13"/>
  <c r="G659" i="13"/>
  <c r="F18" i="13"/>
  <c r="F597" i="13"/>
  <c r="G500" i="13"/>
  <c r="G521" i="13"/>
  <c r="F387" i="13"/>
  <c r="I215" i="13"/>
  <c r="E154" i="13"/>
  <c r="G69" i="13"/>
  <c r="G490" i="13"/>
  <c r="E630" i="13"/>
  <c r="F482" i="13"/>
  <c r="I657" i="13"/>
  <c r="D460" i="13"/>
  <c r="E177" i="13"/>
  <c r="I230" i="13"/>
  <c r="G363" i="13"/>
  <c r="D263" i="13"/>
  <c r="G341" i="13"/>
  <c r="H138" i="13"/>
  <c r="E160" i="13"/>
  <c r="E348" i="13"/>
  <c r="I83" i="13"/>
  <c r="G588" i="13"/>
  <c r="G233" i="13"/>
  <c r="I552" i="13"/>
  <c r="I409" i="13"/>
  <c r="G526" i="13"/>
  <c r="F531" i="13"/>
  <c r="D197" i="13"/>
  <c r="H442" i="13"/>
  <c r="F329" i="13"/>
  <c r="G333" i="13"/>
  <c r="D419" i="13"/>
  <c r="G235" i="13"/>
  <c r="G194" i="13"/>
  <c r="D131" i="13"/>
  <c r="I132" i="13"/>
  <c r="D401" i="13"/>
  <c r="I289" i="13"/>
  <c r="I56" i="13"/>
  <c r="H509" i="13"/>
  <c r="H203" i="13"/>
  <c r="G443" i="13"/>
  <c r="D501" i="13"/>
  <c r="G470" i="13"/>
  <c r="I342" i="13"/>
  <c r="G568" i="13"/>
  <c r="H179" i="13"/>
  <c r="H435" i="13"/>
  <c r="H465" i="13"/>
  <c r="I573" i="13"/>
  <c r="F275" i="13"/>
  <c r="F583" i="13"/>
  <c r="G103" i="13"/>
  <c r="D19" i="13"/>
  <c r="E609" i="13"/>
  <c r="E61" i="13"/>
  <c r="E233" i="13"/>
  <c r="G45" i="13"/>
  <c r="D505" i="13"/>
  <c r="H70" i="13"/>
  <c r="H658" i="13"/>
  <c r="G453" i="13"/>
  <c r="D420" i="13"/>
  <c r="H392" i="13"/>
  <c r="F271" i="13"/>
  <c r="G152" i="13"/>
  <c r="F42" i="13"/>
  <c r="G3" i="13"/>
  <c r="D546" i="13"/>
  <c r="F190" i="13"/>
  <c r="H523" i="13"/>
  <c r="D414" i="13"/>
  <c r="I105" i="13"/>
  <c r="I244" i="13"/>
  <c r="F262" i="13"/>
  <c r="D187" i="13"/>
  <c r="E105" i="13"/>
  <c r="G291" i="13"/>
  <c r="G591" i="13"/>
  <c r="D458" i="13"/>
  <c r="E49" i="13"/>
  <c r="G557" i="13"/>
  <c r="D56" i="13"/>
  <c r="E333" i="13"/>
  <c r="G433" i="13"/>
  <c r="D125" i="13"/>
  <c r="H67" i="13"/>
  <c r="D308" i="13"/>
  <c r="D217" i="13"/>
  <c r="F165" i="13"/>
  <c r="H550" i="13"/>
  <c r="I579" i="13"/>
  <c r="I427" i="13"/>
  <c r="G505" i="13"/>
  <c r="I502" i="13"/>
  <c r="D555" i="13"/>
  <c r="D307" i="13"/>
  <c r="I478" i="13"/>
  <c r="H642" i="13"/>
  <c r="E495" i="13"/>
  <c r="G27" i="13"/>
  <c r="H247" i="13"/>
  <c r="G445" i="13"/>
  <c r="H424" i="13"/>
  <c r="I639" i="13"/>
  <c r="E295" i="13"/>
  <c r="I316" i="13"/>
  <c r="F196" i="13"/>
  <c r="I277" i="13"/>
  <c r="I58" i="13"/>
  <c r="D33" i="13"/>
  <c r="H340" i="13"/>
  <c r="I524" i="13"/>
  <c r="H243" i="13"/>
  <c r="E8" i="13"/>
  <c r="I146" i="13"/>
  <c r="D550" i="13"/>
  <c r="I616" i="13"/>
  <c r="I264" i="13"/>
  <c r="D435" i="13"/>
  <c r="F308" i="13"/>
  <c r="G359" i="13"/>
  <c r="I375" i="13"/>
  <c r="I635" i="13"/>
  <c r="E527" i="13"/>
  <c r="D206" i="13"/>
  <c r="D461" i="13"/>
  <c r="G447" i="13"/>
  <c r="D582" i="13"/>
  <c r="I436" i="13"/>
  <c r="E17" i="13"/>
  <c r="H221" i="13"/>
  <c r="E390" i="13"/>
  <c r="E161" i="13"/>
  <c r="H604" i="13"/>
  <c r="G266" i="13"/>
  <c r="F270" i="13"/>
  <c r="H222" i="13"/>
  <c r="G349" i="13"/>
  <c r="F349" i="13"/>
  <c r="I265" i="13"/>
  <c r="D476" i="13"/>
  <c r="F407" i="13"/>
  <c r="H641" i="13"/>
  <c r="H458" i="13"/>
  <c r="D143" i="13"/>
  <c r="D310" i="13"/>
  <c r="F225" i="13"/>
  <c r="G487" i="13"/>
  <c r="I328" i="13"/>
  <c r="H27" i="13"/>
  <c r="E71" i="13"/>
  <c r="E435" i="13"/>
  <c r="F592" i="13"/>
  <c r="I46" i="13"/>
  <c r="H117" i="13"/>
  <c r="E332" i="13"/>
  <c r="I396" i="13"/>
  <c r="D650" i="13"/>
  <c r="I50" i="13"/>
  <c r="D270" i="13"/>
  <c r="F483" i="13"/>
  <c r="G338" i="13"/>
  <c r="G424" i="13"/>
  <c r="I394" i="13"/>
  <c r="I422" i="13"/>
  <c r="H212" i="13"/>
  <c r="I456" i="13"/>
  <c r="G131" i="13"/>
  <c r="E271" i="13"/>
  <c r="H163" i="13"/>
  <c r="D98" i="13"/>
  <c r="D612" i="13"/>
  <c r="I366" i="13"/>
  <c r="E430" i="13"/>
  <c r="E212" i="13"/>
  <c r="I8" i="13"/>
  <c r="F540" i="13"/>
  <c r="D278" i="13"/>
  <c r="F171" i="13"/>
  <c r="I100" i="13"/>
  <c r="G400" i="13"/>
  <c r="E125" i="13"/>
  <c r="H570" i="13"/>
  <c r="G455" i="13"/>
  <c r="I55" i="13"/>
  <c r="G28" i="13"/>
  <c r="F586" i="13"/>
  <c r="I511" i="13"/>
  <c r="E229" i="13"/>
  <c r="I59" i="13"/>
  <c r="I331" i="13"/>
  <c r="I476" i="13"/>
  <c r="H560" i="13"/>
  <c r="H219" i="13"/>
  <c r="E144" i="13"/>
  <c r="D49" i="13"/>
  <c r="G137" i="13"/>
  <c r="I390" i="13"/>
  <c r="D177" i="13"/>
  <c r="I335" i="13"/>
  <c r="F102" i="13"/>
  <c r="H104" i="13"/>
  <c r="E194" i="13"/>
  <c r="G395" i="13"/>
  <c r="G620" i="13"/>
  <c r="D58" i="13"/>
  <c r="H121" i="13"/>
  <c r="D84" i="13"/>
  <c r="H327" i="13"/>
  <c r="H607" i="13"/>
  <c r="D103" i="13"/>
  <c r="G390" i="13"/>
  <c r="I71" i="13"/>
  <c r="F346" i="13"/>
  <c r="H187" i="13"/>
  <c r="D405" i="13"/>
  <c r="E138" i="13"/>
  <c r="D409" i="13"/>
  <c r="F201" i="13"/>
  <c r="H19" i="13"/>
  <c r="H545" i="13"/>
  <c r="I185" i="13"/>
  <c r="H128" i="13"/>
  <c r="H18" i="13"/>
  <c r="I646" i="13"/>
  <c r="G329" i="13"/>
  <c r="H400" i="13"/>
  <c r="E646" i="13"/>
  <c r="G98" i="13"/>
  <c r="E68" i="13"/>
  <c r="F648" i="13"/>
  <c r="H638" i="13"/>
  <c r="F230" i="13"/>
  <c r="H354" i="13"/>
  <c r="E129" i="13"/>
  <c r="F46" i="13"/>
  <c r="H438" i="13"/>
  <c r="F445" i="13"/>
  <c r="I483" i="13"/>
  <c r="F657" i="13"/>
  <c r="E502" i="13"/>
  <c r="F223" i="13"/>
  <c r="G34" i="13"/>
  <c r="F604" i="13"/>
  <c r="D226" i="13"/>
  <c r="G115" i="13"/>
  <c r="H588" i="13"/>
  <c r="H649" i="13"/>
  <c r="D433" i="13"/>
  <c r="I496" i="13"/>
  <c r="F419" i="13"/>
  <c r="E575" i="13"/>
  <c r="E85" i="13"/>
  <c r="F484" i="13"/>
  <c r="F224" i="13"/>
  <c r="D443" i="13"/>
  <c r="F228" i="13"/>
  <c r="G102" i="13"/>
  <c r="D60" i="13"/>
  <c r="I317" i="13"/>
  <c r="I564" i="13"/>
  <c r="E248" i="13"/>
  <c r="D417" i="13"/>
  <c r="F596" i="13"/>
  <c r="E14" i="13"/>
  <c r="E244" i="13"/>
  <c r="I80" i="13"/>
  <c r="F633" i="13"/>
  <c r="D245" i="13"/>
  <c r="E65" i="13"/>
  <c r="G105" i="13"/>
  <c r="G239" i="13"/>
  <c r="I632" i="13"/>
  <c r="D38" i="13"/>
  <c r="H426" i="13"/>
  <c r="G488" i="13"/>
  <c r="H26" i="13"/>
  <c r="I231" i="13"/>
  <c r="D448" i="13"/>
  <c r="H373" i="13"/>
  <c r="I620" i="13"/>
  <c r="I144" i="13"/>
  <c r="E433" i="13"/>
  <c r="E591" i="13"/>
  <c r="H31" i="13"/>
  <c r="D275" i="13"/>
  <c r="D284" i="13"/>
  <c r="F110" i="13"/>
  <c r="D318" i="13"/>
  <c r="H33" i="13"/>
  <c r="E284" i="13"/>
  <c r="G13" i="13"/>
  <c r="D622" i="13"/>
  <c r="G372" i="13"/>
  <c r="D552" i="13"/>
  <c r="D29" i="13"/>
  <c r="H595" i="13"/>
  <c r="G99" i="13"/>
  <c r="D13" i="13"/>
  <c r="F599" i="13"/>
  <c r="F442" i="13"/>
  <c r="I73" i="13"/>
  <c r="E188" i="13"/>
  <c r="G572" i="13"/>
  <c r="D317" i="13"/>
  <c r="F276" i="13"/>
  <c r="D452" i="13"/>
  <c r="F411" i="13"/>
  <c r="F643" i="13"/>
  <c r="G225" i="13"/>
  <c r="H56" i="13"/>
  <c r="F523" i="13"/>
  <c r="D553" i="13"/>
  <c r="E299" i="13"/>
  <c r="G618" i="13"/>
  <c r="H59" i="13"/>
  <c r="G119" i="13"/>
  <c r="I216" i="13"/>
  <c r="H573" i="13"/>
  <c r="H36" i="13"/>
  <c r="F284" i="13"/>
  <c r="E126" i="13"/>
  <c r="H60" i="13"/>
  <c r="E570" i="13"/>
  <c r="G352" i="13"/>
  <c r="H76" i="13"/>
  <c r="E224" i="13"/>
  <c r="F624" i="13"/>
  <c r="I397" i="13"/>
  <c r="I556" i="13"/>
  <c r="E563" i="13"/>
  <c r="F264" i="13"/>
  <c r="H267" i="13"/>
  <c r="F36" i="13"/>
  <c r="F28" i="13"/>
  <c r="E39" i="13"/>
  <c r="H182" i="13"/>
  <c r="G508" i="13"/>
  <c r="F383" i="13"/>
  <c r="I636" i="13"/>
  <c r="F413" i="13"/>
  <c r="D579" i="13"/>
  <c r="G299" i="13"/>
  <c r="D111" i="13"/>
  <c r="F109" i="13"/>
  <c r="D108" i="13"/>
  <c r="I47" i="13"/>
  <c r="F240" i="13"/>
  <c r="G653" i="13"/>
  <c r="I15" i="13"/>
  <c r="G625" i="13"/>
  <c r="E159" i="13"/>
  <c r="E351" i="13"/>
  <c r="I417" i="13"/>
  <c r="I622" i="13"/>
  <c r="D528" i="13"/>
  <c r="H85" i="13"/>
  <c r="F361" i="13"/>
  <c r="F544" i="13"/>
  <c r="G237" i="13"/>
  <c r="E318" i="13"/>
  <c r="D243" i="13"/>
  <c r="H180" i="13"/>
  <c r="G427" i="13"/>
  <c r="I404" i="13"/>
  <c r="E237" i="13"/>
  <c r="G212" i="13"/>
  <c r="D90" i="13"/>
  <c r="D136" i="13"/>
  <c r="G478" i="13"/>
  <c r="F603" i="13"/>
  <c r="H269" i="13"/>
  <c r="E385" i="13"/>
  <c r="F636" i="13"/>
  <c r="H608" i="13"/>
  <c r="D268" i="13"/>
  <c r="I562" i="13"/>
  <c r="I269" i="13"/>
  <c r="E145" i="13"/>
  <c r="H123" i="13"/>
  <c r="E166" i="13"/>
  <c r="D159" i="13"/>
  <c r="E440" i="13"/>
  <c r="D97" i="13"/>
  <c r="H7" i="13"/>
  <c r="H467" i="13"/>
  <c r="G660" i="13"/>
  <c r="H503" i="13"/>
  <c r="F619" i="13"/>
  <c r="I252" i="13"/>
  <c r="G221" i="13"/>
  <c r="F144" i="13"/>
  <c r="D139" i="13"/>
  <c r="E81" i="13"/>
  <c r="E370" i="13"/>
  <c r="F172" i="13"/>
  <c r="D57" i="13"/>
  <c r="I147" i="13"/>
  <c r="D291" i="13"/>
  <c r="G59" i="13"/>
  <c r="D236" i="13"/>
  <c r="F86" i="13"/>
  <c r="E551" i="13"/>
  <c r="H515" i="13"/>
  <c r="H280" i="13"/>
  <c r="D450" i="13"/>
  <c r="D447" i="13"/>
  <c r="H626" i="13"/>
  <c r="H254" i="13"/>
  <c r="H224" i="13"/>
  <c r="G456" i="13"/>
  <c r="D564" i="13"/>
  <c r="D283" i="13"/>
  <c r="E321" i="13"/>
  <c r="E298" i="13"/>
  <c r="I534" i="13"/>
  <c r="F461" i="13"/>
  <c r="G337" i="13"/>
  <c r="F11" i="13"/>
  <c r="D273" i="13"/>
  <c r="H147" i="13"/>
  <c r="E128" i="13"/>
  <c r="F183" i="13"/>
  <c r="I199" i="13"/>
  <c r="F565" i="13"/>
  <c r="E108" i="13"/>
  <c r="H230" i="13"/>
  <c r="E616" i="13"/>
  <c r="F176" i="13"/>
  <c r="G656" i="13"/>
  <c r="G317" i="13"/>
  <c r="E82" i="13"/>
  <c r="G511" i="13"/>
  <c r="F532" i="13"/>
  <c r="I435" i="13"/>
  <c r="D556" i="13"/>
  <c r="H29" i="13"/>
  <c r="H388" i="13"/>
  <c r="H283" i="13"/>
  <c r="F107" i="13"/>
  <c r="H422" i="13"/>
  <c r="G76" i="13"/>
  <c r="G345" i="13"/>
  <c r="I533" i="13"/>
  <c r="F26" i="13"/>
  <c r="I479" i="13"/>
  <c r="I212" i="13"/>
  <c r="H491" i="13"/>
  <c r="I7" i="13"/>
  <c r="F327" i="13"/>
  <c r="E302" i="13"/>
  <c r="E231" i="13"/>
  <c r="E642" i="13"/>
  <c r="F488" i="13"/>
  <c r="I70" i="13"/>
  <c r="D23" i="13"/>
  <c r="E608" i="13"/>
  <c r="D241" i="13"/>
  <c r="G471" i="13"/>
  <c r="H9" i="13"/>
  <c r="D117" i="13"/>
  <c r="I14" i="13"/>
  <c r="I475" i="13"/>
  <c r="H248" i="13"/>
  <c r="F404" i="13"/>
  <c r="G192" i="13"/>
  <c r="G362" i="13"/>
  <c r="F290" i="13"/>
  <c r="I322" i="13"/>
  <c r="F324" i="13"/>
  <c r="D277" i="13"/>
  <c r="H510" i="13"/>
  <c r="E553" i="13"/>
  <c r="E171" i="13"/>
  <c r="H312" i="13"/>
  <c r="D8" i="13"/>
  <c r="D634" i="13"/>
  <c r="H162" i="13"/>
  <c r="D545" i="13"/>
  <c r="I35" i="13"/>
  <c r="F612" i="13"/>
  <c r="G383" i="13"/>
  <c r="D133" i="13"/>
  <c r="G429" i="13"/>
  <c r="E378" i="13"/>
  <c r="E559" i="13"/>
  <c r="F300" i="13"/>
  <c r="I545" i="13"/>
  <c r="G515" i="13"/>
  <c r="H151" i="13"/>
  <c r="E210" i="13"/>
  <c r="D382" i="13"/>
  <c r="G306" i="13"/>
  <c r="I294" i="13"/>
  <c r="E247" i="13"/>
  <c r="I492" i="13"/>
  <c r="I187" i="13"/>
  <c r="G256" i="13"/>
  <c r="D82" i="13"/>
  <c r="D254" i="13"/>
  <c r="G482" i="13"/>
  <c r="I356" i="13"/>
  <c r="F125" i="13"/>
  <c r="I384" i="13"/>
  <c r="H177" i="13"/>
  <c r="H349" i="13"/>
  <c r="E193" i="13"/>
  <c r="H433" i="13"/>
  <c r="F524" i="13"/>
  <c r="H242" i="13"/>
  <c r="E92" i="13"/>
  <c r="G581" i="13"/>
  <c r="I582" i="13"/>
  <c r="H384" i="13"/>
  <c r="H157" i="13"/>
  <c r="H313" i="13"/>
  <c r="I318" i="13"/>
  <c r="F244" i="13"/>
  <c r="H323" i="13"/>
  <c r="G638" i="13"/>
  <c r="G202" i="13"/>
  <c r="F135" i="13"/>
  <c r="D230" i="13"/>
  <c r="H526" i="13"/>
  <c r="D142" i="13"/>
  <c r="H170" i="13"/>
  <c r="F348" i="13"/>
  <c r="E359" i="13"/>
  <c r="H587" i="13"/>
  <c r="F572" i="13"/>
  <c r="E309" i="13"/>
  <c r="E182" i="13"/>
  <c r="G573" i="13"/>
  <c r="D10" i="13"/>
  <c r="I362" i="13"/>
  <c r="F50" i="13"/>
  <c r="H647" i="13"/>
  <c r="I469" i="13"/>
  <c r="I261" i="13"/>
  <c r="F248" i="13"/>
  <c r="G616" i="13"/>
  <c r="H41" i="13"/>
  <c r="E452" i="13"/>
  <c r="I494" i="13"/>
  <c r="I311" i="13"/>
  <c r="I28" i="13"/>
  <c r="E51" i="13"/>
  <c r="I169" i="13"/>
  <c r="H425" i="13"/>
  <c r="H199" i="13"/>
  <c r="G121" i="13"/>
  <c r="I241" i="13"/>
  <c r="G238" i="13"/>
  <c r="F167" i="13"/>
  <c r="G486" i="13"/>
  <c r="H193" i="13"/>
  <c r="G31" i="13"/>
  <c r="E619" i="13"/>
  <c r="F452" i="13"/>
  <c r="G107" i="13"/>
  <c r="F379" i="13"/>
  <c r="I135" i="13"/>
  <c r="I228" i="13"/>
  <c r="I308" i="13"/>
  <c r="H534" i="13"/>
  <c r="D421" i="13"/>
  <c r="I293" i="13"/>
  <c r="I198" i="13"/>
  <c r="D380" i="13"/>
  <c r="F535" i="13"/>
  <c r="G21" i="13"/>
  <c r="F607" i="13"/>
  <c r="G553" i="13"/>
  <c r="D126" i="13"/>
  <c r="G113" i="13"/>
  <c r="E597" i="13"/>
  <c r="G381" i="13"/>
  <c r="I237" i="13"/>
  <c r="D444" i="13"/>
  <c r="E372" i="13"/>
  <c r="E354" i="13"/>
  <c r="I67" i="13"/>
  <c r="I618" i="13"/>
  <c r="E334" i="13"/>
  <c r="F268" i="13"/>
  <c r="H387" i="13"/>
  <c r="H485" i="13"/>
  <c r="F429" i="13"/>
  <c r="G92" i="13"/>
  <c r="E79" i="13"/>
  <c r="I607" i="13"/>
  <c r="E397" i="13"/>
  <c r="I107" i="13"/>
  <c r="E547" i="13"/>
  <c r="H304" i="13"/>
  <c r="G489" i="13"/>
  <c r="G614" i="13"/>
  <c r="D400" i="13"/>
  <c r="I320" i="13"/>
  <c r="G344" i="13"/>
  <c r="E288" i="13"/>
  <c r="D573" i="13"/>
  <c r="I48" i="13"/>
  <c r="F245" i="13"/>
  <c r="G307" i="13"/>
  <c r="D73" i="13"/>
  <c r="G422" i="13"/>
  <c r="F289" i="13"/>
  <c r="G19" i="13"/>
  <c r="G296" i="13"/>
  <c r="I518" i="13"/>
  <c r="G457" i="13"/>
  <c r="E195" i="13"/>
  <c r="H10" i="13"/>
  <c r="G280" i="13"/>
  <c r="D94" i="13"/>
  <c r="G439" i="13"/>
  <c r="H447" i="13"/>
  <c r="F234" i="13"/>
  <c r="G651" i="13"/>
  <c r="I570" i="13"/>
  <c r="E109" i="13"/>
  <c r="G434" i="13"/>
  <c r="D201" i="13"/>
  <c r="H310" i="13"/>
  <c r="F143" i="13"/>
  <c r="D497" i="13"/>
  <c r="F205" i="13"/>
  <c r="F358" i="13"/>
  <c r="I171" i="13"/>
  <c r="E576" i="13"/>
  <c r="H24" i="13"/>
  <c r="G332" i="13"/>
  <c r="H555" i="13"/>
  <c r="E411" i="13"/>
  <c r="G79" i="13"/>
  <c r="G68" i="13"/>
  <c r="H436" i="13"/>
  <c r="E47" i="13"/>
  <c r="F504" i="13"/>
  <c r="H174" i="13"/>
  <c r="E175" i="13"/>
  <c r="I414" i="13"/>
  <c r="I567" i="13"/>
  <c r="I203" i="13"/>
  <c r="G86" i="13"/>
  <c r="I82" i="13"/>
  <c r="F370" i="13"/>
  <c r="H160" i="13"/>
  <c r="F394" i="13"/>
  <c r="H404" i="13"/>
  <c r="H617" i="13"/>
  <c r="G70" i="13"/>
  <c r="G268" i="13"/>
  <c r="F629" i="13"/>
  <c r="H80" i="13"/>
  <c r="G510" i="13"/>
  <c r="E362" i="13"/>
  <c r="E38" i="13"/>
  <c r="E638" i="13"/>
  <c r="H479" i="13"/>
  <c r="D194" i="13"/>
  <c r="F326" i="13"/>
  <c r="E475" i="13"/>
  <c r="G353" i="13"/>
  <c r="E519" i="13"/>
  <c r="G55" i="13"/>
  <c r="G188" i="13"/>
  <c r="E102" i="13"/>
  <c r="D171" i="13"/>
  <c r="H287" i="13"/>
  <c r="E353" i="13"/>
  <c r="H567" i="13"/>
  <c r="G334" i="13"/>
  <c r="D21" i="13"/>
  <c r="H377" i="13"/>
  <c r="D22" i="13"/>
  <c r="I305" i="13"/>
  <c r="G56" i="13"/>
  <c r="G260" i="13"/>
  <c r="I25" i="13"/>
  <c r="H336" i="13"/>
  <c r="D344" i="13"/>
  <c r="F548" i="13"/>
  <c r="F38" i="13"/>
  <c r="E590" i="13"/>
  <c r="I192" i="13"/>
  <c r="D174" i="13"/>
  <c r="G563" i="13"/>
  <c r="I24" i="13"/>
  <c r="H4" i="13"/>
  <c r="I517" i="13"/>
  <c r="E444" i="13"/>
  <c r="F5" i="13"/>
  <c r="E187" i="13"/>
  <c r="D581" i="13"/>
  <c r="H281" i="13"/>
  <c r="H279" i="13"/>
  <c r="D440" i="13"/>
  <c r="F352" i="13"/>
  <c r="H651" i="13"/>
  <c r="D656" i="13"/>
  <c r="G293" i="13"/>
  <c r="G627" i="13"/>
  <c r="H511" i="13"/>
  <c r="F558" i="13"/>
  <c r="F598" i="13"/>
  <c r="F15" i="13"/>
  <c r="F388" i="13"/>
  <c r="H496" i="13"/>
  <c r="E192" i="13"/>
  <c r="F493" i="13"/>
  <c r="G322" i="13"/>
  <c r="D224" i="13"/>
  <c r="F237" i="13"/>
  <c r="G432" i="13"/>
  <c r="F217" i="13"/>
  <c r="D347" i="13"/>
  <c r="G247" i="13"/>
  <c r="F155" i="13"/>
  <c r="E579" i="13"/>
  <c r="E481" i="13"/>
  <c r="H572" i="13"/>
  <c r="E209" i="13"/>
  <c r="H576" i="13"/>
  <c r="I474" i="13"/>
  <c r="D203" i="13"/>
  <c r="F51" i="13"/>
  <c r="E335" i="13"/>
  <c r="E98" i="13"/>
  <c r="E217" i="13"/>
  <c r="F297" i="13"/>
  <c r="G532" i="13"/>
  <c r="I389" i="13"/>
  <c r="D589" i="13"/>
  <c r="F660" i="13"/>
  <c r="G654" i="13"/>
  <c r="I430" i="13"/>
  <c r="E174" i="13"/>
  <c r="D306" i="13"/>
  <c r="H265" i="13"/>
  <c r="F77" i="13"/>
  <c r="G41" i="13"/>
  <c r="H333" i="13"/>
  <c r="F473" i="13"/>
  <c r="D627" i="13"/>
  <c r="H634" i="13"/>
  <c r="E560" i="13"/>
  <c r="H359" i="13"/>
  <c r="E304" i="13"/>
  <c r="F19" i="13"/>
  <c r="E459" i="13"/>
  <c r="G301" i="13"/>
  <c r="I602" i="13"/>
  <c r="F360" i="13"/>
  <c r="I420" i="13"/>
  <c r="E48" i="13"/>
  <c r="I94" i="13"/>
  <c r="H482" i="13"/>
  <c r="E434" i="13"/>
  <c r="G549" i="13"/>
  <c r="H112" i="13"/>
  <c r="G224" i="13"/>
  <c r="H240" i="13"/>
  <c r="G91" i="13"/>
  <c r="E416" i="13"/>
  <c r="E530" i="13"/>
  <c r="H176" i="13"/>
  <c r="F100" i="13"/>
  <c r="E647" i="13"/>
  <c r="F49" i="13"/>
  <c r="D432" i="13"/>
  <c r="F384" i="13"/>
  <c r="G548" i="13"/>
  <c r="E578" i="13"/>
  <c r="I106" i="13"/>
  <c r="D356" i="13"/>
  <c r="E141" i="13"/>
  <c r="E84" i="13"/>
  <c r="H500" i="13"/>
  <c r="I337" i="13"/>
  <c r="F188" i="13"/>
  <c r="F211" i="13"/>
  <c r="E476" i="13"/>
  <c r="D219" i="13"/>
  <c r="I210" i="13"/>
  <c r="F511" i="13"/>
  <c r="D304" i="13"/>
  <c r="E297" i="13"/>
  <c r="D289" i="13"/>
  <c r="D427" i="13"/>
  <c r="G18" i="13"/>
  <c r="G111" i="13"/>
  <c r="E491" i="13"/>
  <c r="H311" i="13"/>
  <c r="I157" i="13"/>
  <c r="G459" i="13"/>
  <c r="D631" i="13"/>
  <c r="I182" i="13"/>
  <c r="G416" i="13"/>
  <c r="F154" i="13"/>
  <c r="F139" i="13"/>
  <c r="G379" i="13"/>
  <c r="F260" i="13"/>
  <c r="D512" i="13"/>
  <c r="H661" i="13"/>
  <c r="D377" i="13"/>
  <c r="D325" i="13"/>
  <c r="F342" i="13"/>
  <c r="H358" i="13"/>
  <c r="G29" i="13"/>
  <c r="D334" i="13"/>
  <c r="G583" i="13"/>
  <c r="E214" i="13"/>
  <c r="I557" i="13"/>
  <c r="G436" i="13"/>
  <c r="H455" i="13"/>
  <c r="F526" i="13"/>
  <c r="F351" i="13"/>
  <c r="F459" i="13"/>
  <c r="E78" i="13"/>
  <c r="H466" i="13"/>
  <c r="F164" i="13"/>
  <c r="H376" i="13"/>
  <c r="E6" i="13"/>
  <c r="I27" i="13"/>
  <c r="E509" i="13"/>
  <c r="E296" i="13"/>
  <c r="F132" i="13"/>
  <c r="I226" i="13"/>
  <c r="D69" i="13"/>
  <c r="E322" i="13"/>
  <c r="E181" i="13"/>
  <c r="F336" i="13"/>
  <c r="E279" i="13"/>
  <c r="D290" i="13"/>
  <c r="F478" i="13"/>
  <c r="G171" i="13"/>
  <c r="D170" i="13"/>
  <c r="H593" i="13"/>
  <c r="H39" i="13"/>
  <c r="D42" i="13"/>
  <c r="I5" i="13"/>
  <c r="I306" i="13"/>
  <c r="E242" i="13"/>
  <c r="F500" i="13"/>
  <c r="D515" i="13"/>
  <c r="G42" i="13"/>
  <c r="H12" i="13"/>
  <c r="D470" i="13"/>
  <c r="G44" i="13"/>
  <c r="G550" i="13"/>
  <c r="G24" i="13"/>
  <c r="E262" i="13"/>
  <c r="G321" i="13"/>
  <c r="I336" i="13"/>
  <c r="E198" i="13"/>
  <c r="H282" i="13"/>
  <c r="E269" i="13"/>
  <c r="F91" i="13"/>
  <c r="D571" i="13"/>
  <c r="H252" i="13"/>
  <c r="E132" i="13"/>
  <c r="D355" i="13"/>
  <c r="D372" i="13"/>
  <c r="H345" i="13"/>
  <c r="I610" i="13"/>
  <c r="I350" i="13"/>
  <c r="F575" i="13"/>
  <c r="F123" i="13"/>
  <c r="F59" i="13"/>
  <c r="H44" i="13"/>
  <c r="E342" i="13"/>
  <c r="E163" i="13"/>
  <c r="F99" i="13"/>
  <c r="F311" i="13"/>
  <c r="E558" i="13"/>
  <c r="D205" i="13"/>
  <c r="G12" i="13"/>
  <c r="D660" i="13"/>
  <c r="H628" i="13"/>
  <c r="D138" i="13"/>
  <c r="G272" i="13"/>
  <c r="H172" i="13"/>
  <c r="F212" i="13"/>
  <c r="I455" i="13"/>
  <c r="E460" i="13"/>
  <c r="E585" i="13"/>
  <c r="E219" i="13"/>
  <c r="E581" i="13"/>
  <c r="D77" i="13"/>
  <c r="G16" i="13"/>
  <c r="G438" i="13"/>
  <c r="F148" i="13"/>
  <c r="I223" i="13"/>
  <c r="G54" i="13"/>
  <c r="G46" i="13"/>
  <c r="G558" i="13"/>
  <c r="D533" i="13"/>
  <c r="I161" i="13"/>
  <c r="D251" i="13"/>
  <c r="I432" i="13"/>
  <c r="F467" i="13"/>
  <c r="I425" i="13"/>
  <c r="I194" i="13"/>
  <c r="G538" i="13"/>
  <c r="G624" i="13"/>
  <c r="G310" i="13"/>
  <c r="F591" i="13"/>
  <c r="F179" i="13"/>
  <c r="F566" i="13"/>
  <c r="H656" i="13"/>
  <c r="E52" i="13"/>
  <c r="D388" i="13"/>
  <c r="G342" i="13"/>
  <c r="G462" i="13"/>
  <c r="G32" i="13"/>
  <c r="I160" i="13"/>
  <c r="F220" i="13"/>
  <c r="G409" i="13"/>
  <c r="D374" i="13"/>
  <c r="E456" i="13"/>
  <c r="D428" i="13"/>
  <c r="G509" i="13"/>
  <c r="E216" i="13"/>
  <c r="G37" i="13"/>
  <c r="H235" i="13"/>
  <c r="E44" i="13"/>
  <c r="I580" i="13"/>
  <c r="E593" i="13"/>
  <c r="D565" i="13"/>
  <c r="F249" i="13"/>
  <c r="H294" i="13"/>
  <c r="I398" i="13"/>
  <c r="G365" i="13"/>
  <c r="F593" i="13"/>
  <c r="G100" i="13"/>
  <c r="D520" i="13"/>
  <c r="G425" i="13"/>
  <c r="F427" i="13"/>
  <c r="E463" i="13"/>
  <c r="F415" i="13"/>
  <c r="H410" i="13"/>
  <c r="F52" i="13"/>
  <c r="F547" i="13"/>
  <c r="G613" i="13"/>
  <c r="H63" i="13"/>
  <c r="D639" i="13"/>
  <c r="G138" i="13"/>
  <c r="I209" i="13"/>
  <c r="E254" i="13"/>
  <c r="G255" i="13"/>
  <c r="G364" i="13"/>
  <c r="H396" i="13"/>
  <c r="F479" i="13"/>
  <c r="E164" i="13"/>
  <c r="F367" i="13"/>
  <c r="D464" i="13"/>
  <c r="H539" i="13"/>
  <c r="D54" i="13"/>
  <c r="E601" i="13"/>
  <c r="G30" i="13"/>
  <c r="E428" i="13"/>
  <c r="F650" i="13"/>
  <c r="E628" i="13"/>
  <c r="I81" i="13"/>
  <c r="H428" i="13"/>
  <c r="H118" i="13"/>
  <c r="I6" i="13"/>
  <c r="D386" i="13"/>
  <c r="H402" i="13"/>
  <c r="D156" i="13"/>
  <c r="G190" i="13"/>
  <c r="F94" i="13"/>
  <c r="F21" i="13"/>
  <c r="I403" i="13"/>
  <c r="D281" i="13"/>
  <c r="F560" i="13"/>
  <c r="H271" i="13"/>
  <c r="F306" i="13"/>
  <c r="E270" i="13"/>
  <c r="G26" i="13"/>
  <c r="F337" i="13"/>
  <c r="E18" i="13"/>
  <c r="H330" i="13"/>
  <c r="I201" i="13"/>
  <c r="D527" i="13"/>
  <c r="F530" i="13"/>
  <c r="E549" i="13"/>
  <c r="F319" i="13"/>
  <c r="D246" i="13"/>
  <c r="I604" i="13"/>
  <c r="D173" i="13"/>
  <c r="D535" i="13"/>
  <c r="E113" i="13"/>
  <c r="I421" i="13"/>
  <c r="I57" i="13"/>
  <c r="I165" i="13"/>
  <c r="D531" i="13"/>
  <c r="E438" i="13"/>
  <c r="E627" i="13"/>
  <c r="D101" i="13"/>
  <c r="D604" i="13"/>
  <c r="H249" i="13"/>
  <c r="I145" i="13"/>
  <c r="D25" i="13"/>
  <c r="I131" i="13"/>
  <c r="I629" i="13"/>
  <c r="D127" i="13"/>
  <c r="E104" i="13"/>
  <c r="H51" i="13"/>
  <c r="F405" i="13"/>
  <c r="I315" i="13"/>
  <c r="D30" i="13"/>
  <c r="H145" i="13"/>
  <c r="H489" i="13"/>
  <c r="I153" i="13"/>
  <c r="D72" i="13"/>
  <c r="I625" i="13"/>
  <c r="H363" i="13"/>
  <c r="H192" i="13"/>
  <c r="D104" i="13"/>
  <c r="E480" i="13"/>
  <c r="G522" i="13"/>
  <c r="H386" i="13"/>
  <c r="D185" i="13"/>
  <c r="I407" i="13"/>
  <c r="I531" i="13"/>
  <c r="E93" i="13"/>
  <c r="G125" i="13"/>
  <c r="G196" i="13"/>
  <c r="F651" i="13"/>
  <c r="E598" i="13"/>
  <c r="D364" i="13"/>
  <c r="F637" i="13"/>
  <c r="H292" i="13"/>
  <c r="I207" i="13"/>
  <c r="H75" i="13"/>
  <c r="I220" i="13"/>
  <c r="D398" i="13"/>
  <c r="H399" i="13"/>
  <c r="I508" i="13"/>
  <c r="H259" i="13"/>
  <c r="E250" i="13"/>
  <c r="D298" i="13"/>
  <c r="D237" i="13"/>
  <c r="D86" i="13"/>
  <c r="G326" i="13"/>
  <c r="E225" i="13"/>
  <c r="D119" i="13"/>
  <c r="E67" i="13"/>
  <c r="F433" i="13"/>
  <c r="E422" i="13"/>
  <c r="H62" i="13"/>
  <c r="D594" i="13"/>
  <c r="D363" i="13"/>
  <c r="F368" i="13"/>
  <c r="F499" i="13"/>
  <c r="G619" i="13"/>
  <c r="H47" i="13"/>
  <c r="I219" i="13"/>
  <c r="I149" i="13"/>
  <c r="D213" i="13"/>
  <c r="I505" i="13"/>
  <c r="G287" i="13"/>
  <c r="G516" i="13"/>
  <c r="H527" i="13"/>
  <c r="F37" i="13"/>
  <c r="E427" i="13"/>
  <c r="E331" i="13"/>
  <c r="H381" i="13"/>
  <c r="F400" i="13"/>
  <c r="H519" i="13"/>
  <c r="I631" i="13"/>
  <c r="F175" i="13"/>
  <c r="E316" i="13"/>
  <c r="I438" i="13"/>
  <c r="I76" i="13"/>
  <c r="H122" i="13"/>
  <c r="I497" i="13"/>
  <c r="F620" i="13"/>
  <c r="G628" i="13"/>
  <c r="I204" i="13"/>
  <c r="H397" i="13"/>
  <c r="G177" i="13"/>
  <c r="G140" i="13"/>
  <c r="G418" i="13"/>
  <c r="E315" i="13"/>
  <c r="I352" i="13"/>
  <c r="I130" i="13"/>
  <c r="I114" i="13"/>
  <c r="H298" i="13"/>
  <c r="G252" i="13"/>
  <c r="F113" i="13"/>
  <c r="D41" i="13"/>
  <c r="G650" i="13"/>
  <c r="G652" i="13"/>
  <c r="G246" i="13"/>
  <c r="G308" i="13"/>
  <c r="H227" i="13"/>
  <c r="D430" i="13"/>
  <c r="H154" i="13"/>
  <c r="E77" i="13"/>
  <c r="H43" i="13"/>
  <c r="I656" i="13"/>
  <c r="F490" i="13"/>
  <c r="F406" i="13"/>
  <c r="H346" i="13"/>
  <c r="D560" i="13"/>
  <c r="F206" i="13"/>
  <c r="H132" i="13"/>
  <c r="E136" i="13"/>
  <c r="H99" i="13"/>
  <c r="H531" i="13"/>
  <c r="E523" i="13"/>
  <c r="H329" i="13"/>
  <c r="F630" i="13"/>
  <c r="D114" i="13"/>
  <c r="E383" i="13"/>
  <c r="H561" i="13"/>
  <c r="D181" i="13"/>
  <c r="I488" i="13"/>
  <c r="G369" i="13"/>
  <c r="D629" i="13"/>
  <c r="I393" i="13"/>
  <c r="F120" i="13"/>
  <c r="G442" i="13"/>
  <c r="F299" i="13"/>
  <c r="D487" i="13"/>
  <c r="G186" i="13"/>
  <c r="G480" i="13"/>
  <c r="E91" i="13"/>
  <c r="F261" i="13"/>
  <c r="E53" i="13"/>
  <c r="D605" i="13"/>
  <c r="F67" i="13"/>
  <c r="D333" i="13"/>
  <c r="E96" i="13"/>
  <c r="G327" i="13"/>
  <c r="D519" i="13"/>
  <c r="F103" i="13"/>
  <c r="H102" i="13"/>
  <c r="G644" i="13"/>
  <c r="E589" i="13"/>
  <c r="F7" i="13"/>
  <c r="G458" i="13"/>
  <c r="F472" i="13"/>
  <c r="I595" i="13"/>
  <c r="H137" i="13"/>
  <c r="G67" i="13"/>
  <c r="E62" i="13"/>
  <c r="I282" i="13"/>
  <c r="E280" i="13"/>
  <c r="G257" i="13"/>
  <c r="E564" i="13"/>
  <c r="I338" i="13"/>
  <c r="D150" i="13"/>
  <c r="I530" i="13"/>
  <c r="D376" i="13"/>
  <c r="H546" i="13"/>
  <c r="D484" i="13"/>
  <c r="I644" i="13"/>
  <c r="D632" i="13"/>
  <c r="F353" i="13"/>
  <c r="F577" i="13"/>
  <c r="E392" i="13"/>
  <c r="H68" i="13"/>
  <c r="D116" i="13"/>
  <c r="I642" i="13"/>
  <c r="H274" i="13"/>
  <c r="I329" i="13"/>
  <c r="F233" i="13"/>
  <c r="I152" i="13"/>
  <c r="F420" i="13"/>
  <c r="G602" i="13"/>
  <c r="H74" i="13"/>
  <c r="E620" i="13"/>
  <c r="F231" i="13"/>
  <c r="G193" i="13"/>
  <c r="E596" i="13"/>
  <c r="D332" i="13"/>
  <c r="D439" i="13"/>
  <c r="D269" i="13"/>
  <c r="G279" i="13"/>
  <c r="E588" i="13"/>
  <c r="I633" i="13"/>
  <c r="E437" i="13"/>
  <c r="H452" i="13"/>
  <c r="D286" i="13"/>
  <c r="F141" i="13"/>
  <c r="G75" i="13"/>
  <c r="D583" i="13"/>
  <c r="F47" i="13"/>
  <c r="F492" i="13"/>
  <c r="F23" i="13"/>
  <c r="I583" i="13"/>
  <c r="E635" i="13"/>
  <c r="H144" i="13"/>
  <c r="D341" i="13"/>
  <c r="I180" i="13"/>
  <c r="G649" i="13"/>
  <c r="I626" i="13"/>
  <c r="H322" i="13"/>
  <c r="E586" i="13"/>
  <c r="F508" i="13"/>
  <c r="I485" i="13"/>
  <c r="F259" i="13"/>
  <c r="D148" i="13"/>
  <c r="H454" i="13"/>
  <c r="E57" i="13"/>
  <c r="F382" i="13"/>
  <c r="D53" i="13"/>
  <c r="I133" i="13"/>
  <c r="I163" i="13"/>
  <c r="D532" i="13"/>
  <c r="I62" i="13"/>
  <c r="F255" i="13"/>
  <c r="F325" i="13"/>
  <c r="H53" i="13"/>
  <c r="E610" i="13"/>
  <c r="I304" i="13"/>
  <c r="E662" i="13"/>
  <c r="E89" i="13"/>
  <c r="D182" i="13"/>
  <c r="H166" i="13"/>
  <c r="F198" i="13"/>
  <c r="H605" i="13"/>
  <c r="H637" i="13"/>
  <c r="D434" i="13"/>
  <c r="G517" i="13"/>
  <c r="H204" i="13"/>
  <c r="F447" i="13"/>
  <c r="I85" i="13"/>
  <c r="G93" i="13"/>
  <c r="F256" i="13"/>
  <c r="H659" i="13"/>
  <c r="G642" i="13"/>
  <c r="F518" i="13"/>
  <c r="F649" i="13"/>
  <c r="I162" i="13"/>
  <c r="F88" i="13"/>
  <c r="I391" i="13"/>
  <c r="H339" i="13"/>
  <c r="I624" i="13"/>
  <c r="G497" i="13"/>
  <c r="F163" i="13"/>
  <c r="E323" i="13"/>
  <c r="E634" i="13"/>
  <c r="D89" i="13"/>
  <c r="E276" i="13"/>
  <c r="D539" i="13"/>
  <c r="E626" i="13"/>
  <c r="H92" i="13"/>
  <c r="D575" i="13"/>
  <c r="I258" i="13"/>
  <c r="E490" i="13"/>
  <c r="G248" i="13"/>
  <c r="I291" i="13"/>
  <c r="I339" i="13"/>
  <c r="E405" i="13"/>
  <c r="I348" i="13"/>
  <c r="F30" i="13"/>
  <c r="F594" i="13"/>
  <c r="F418" i="13"/>
  <c r="E454" i="13"/>
  <c r="F392" i="13"/>
  <c r="F613" i="13"/>
  <c r="F505" i="13"/>
  <c r="H152" i="13"/>
  <c r="I416" i="13"/>
  <c r="F258" i="13"/>
  <c r="H556" i="13"/>
  <c r="D384" i="13"/>
  <c r="I651" i="13"/>
  <c r="G388" i="13"/>
  <c r="I116" i="13"/>
  <c r="E477" i="13"/>
  <c r="E74" i="13"/>
  <c r="G139" i="13"/>
  <c r="D506" i="13"/>
  <c r="I327" i="13"/>
  <c r="D652" i="13"/>
  <c r="H652" i="13"/>
  <c r="D121" i="13"/>
  <c r="D630" i="13"/>
  <c r="F61" i="13"/>
  <c r="I569" i="13"/>
  <c r="G375" i="13"/>
  <c r="D292" i="13"/>
  <c r="F121" i="13"/>
  <c r="E391" i="13"/>
  <c r="F537" i="13"/>
  <c r="G484" i="13"/>
  <c r="G269" i="13"/>
  <c r="I19" i="13"/>
  <c r="H379" i="13"/>
  <c r="G120" i="13"/>
  <c r="D437" i="13"/>
  <c r="D357" i="13"/>
  <c r="D338" i="13"/>
  <c r="H437" i="13"/>
  <c r="D617" i="13"/>
  <c r="G144" i="13"/>
  <c r="D130" i="13"/>
  <c r="F449" i="13"/>
  <c r="E207" i="13"/>
  <c r="I611" i="13"/>
  <c r="F305" i="13"/>
  <c r="F219" i="13"/>
  <c r="D216" i="13"/>
  <c r="E127" i="13"/>
  <c r="F371" i="13"/>
  <c r="F54" i="13"/>
  <c r="F635" i="13"/>
  <c r="H370" i="13"/>
  <c r="I87" i="13"/>
  <c r="I53" i="13"/>
  <c r="E330" i="13"/>
  <c r="I104" i="13"/>
  <c r="H364" i="13"/>
  <c r="D7" i="13"/>
  <c r="I110" i="13"/>
  <c r="H284" i="13"/>
  <c r="E121" i="13"/>
  <c r="D662" i="13"/>
  <c r="E388" i="13"/>
  <c r="F127" i="13"/>
  <c r="I141" i="13"/>
  <c r="F373" i="13"/>
  <c r="E124" i="13"/>
  <c r="I221" i="13"/>
  <c r="G203" i="13"/>
  <c r="G367" i="13"/>
  <c r="H471" i="13"/>
  <c r="E584" i="13"/>
  <c r="E592" i="13"/>
  <c r="H40" i="13"/>
  <c r="G571" i="13"/>
  <c r="G229" i="13"/>
  <c r="H440" i="13"/>
  <c r="E59" i="13"/>
  <c r="G479" i="13"/>
  <c r="G622" i="13"/>
  <c r="F281" i="13"/>
  <c r="D418" i="13"/>
  <c r="F389" i="13"/>
  <c r="D83" i="13"/>
  <c r="G134" i="13"/>
  <c r="F63" i="13"/>
  <c r="G361" i="13"/>
  <c r="H23" i="13"/>
  <c r="G475" i="13"/>
  <c r="G466" i="13"/>
  <c r="I31" i="13"/>
  <c r="E273" i="13"/>
  <c r="D95" i="13"/>
  <c r="D316" i="13"/>
  <c r="I121" i="13"/>
  <c r="F396" i="13"/>
  <c r="E13" i="13"/>
  <c r="D526" i="13"/>
  <c r="F570" i="13"/>
  <c r="I224" i="13"/>
  <c r="F644" i="13"/>
  <c r="F133" i="13"/>
  <c r="F302" i="13"/>
  <c r="F536" i="13"/>
  <c r="I236" i="13"/>
</calcChain>
</file>

<file path=xl/sharedStrings.xml><?xml version="1.0" encoding="utf-8"?>
<sst xmlns="http://schemas.openxmlformats.org/spreadsheetml/2006/main" count="9396" uniqueCount="701">
  <si>
    <t>SA Objective</t>
  </si>
  <si>
    <t>Description of Impact (Including Effects on Receptor and Effects on Sub-Objectives)</t>
  </si>
  <si>
    <t>Direct/ Indirect/ Cumulative</t>
  </si>
  <si>
    <t>Duration (short, medium, long term)</t>
  </si>
  <si>
    <t>Significance</t>
  </si>
  <si>
    <t>Indirect</t>
  </si>
  <si>
    <t>Cumulative</t>
  </si>
  <si>
    <t>Medium</t>
  </si>
  <si>
    <t>Long</t>
  </si>
  <si>
    <t>Permanent/Reversible</t>
  </si>
  <si>
    <t>Temporary/Irreversible</t>
  </si>
  <si>
    <t>Temporary/Reversible</t>
  </si>
  <si>
    <t>Regional/Medium</t>
  </si>
  <si>
    <t>Regional/High</t>
  </si>
  <si>
    <t>Spatial Extent / Magnitude</t>
  </si>
  <si>
    <t>Permanent/ Temporary Irreversible/ Reversible</t>
  </si>
  <si>
    <t xml:space="preserve">SA2. Reduce crime and the fear of crime </t>
  </si>
  <si>
    <t xml:space="preserve">SA3. Improve standard of health and wellbeing of those who live and work in the Borough </t>
  </si>
  <si>
    <t xml:space="preserve">SA6. Prevent production of waste, improve resource efficiency and increase recycling and recovery </t>
  </si>
  <si>
    <t xml:space="preserve">SA7. Reduce greenhouse gas emissions and promote low carbon growth </t>
  </si>
  <si>
    <t xml:space="preserve">SA8. Conserve energy </t>
  </si>
  <si>
    <t xml:space="preserve">SA9. Improve air quality </t>
  </si>
  <si>
    <t xml:space="preserve">SA10. Improve water quality in rivers and groundwater and ensure the efficient use of water resources </t>
  </si>
  <si>
    <t xml:space="preserve">SA 11. Reduce the risk of flooding and improve resilience to climate change </t>
  </si>
  <si>
    <t xml:space="preserve">SA12. Ensure the efficient use of land and buildings and protect soil quality and geological resources </t>
  </si>
  <si>
    <t xml:space="preserve">SA14. Protect the ecological integrity of SSSI and Natura 2000 sites </t>
  </si>
  <si>
    <t xml:space="preserve">SA15. Maintain and enhance the quality of the green belt and open space areas </t>
  </si>
  <si>
    <t xml:space="preserve">SA16. Maintain and improve local distinctiveness </t>
  </si>
  <si>
    <t xml:space="preserve">SA17. Conserve and enhance the historic built environment </t>
  </si>
  <si>
    <t xml:space="preserve">SA18. Maintain and enhance the vitality and viability of the Borough’s town centres </t>
  </si>
  <si>
    <t xml:space="preserve">SA19. Improve the local economy by enabling employment developments in appropriate places </t>
  </si>
  <si>
    <t xml:space="preserve">SA20. Maintain stable levels of employment in the Borough </t>
  </si>
  <si>
    <t xml:space="preserve">SA1. Meet local housing needs through the provision of a range of tenures and sizes of new dwellings 
</t>
  </si>
  <si>
    <t xml:space="preserve">SA13. Conserve and enhance biodiversity and the natural environment, improving resilience to climate change </t>
  </si>
  <si>
    <t xml:space="preserve">SA4. Improve community cohesion and reduce inequalities through the provision of community facilities to meet local cultural, educational, recreational and social needs </t>
  </si>
  <si>
    <t>Neutral</t>
  </si>
  <si>
    <t>Uncertain</t>
  </si>
  <si>
    <t>Site Name</t>
  </si>
  <si>
    <t>SA Obj.</t>
  </si>
  <si>
    <t xml:space="preserve">Overall </t>
  </si>
  <si>
    <t>Significant Positive</t>
  </si>
  <si>
    <t>Significant Negative</t>
  </si>
  <si>
    <t>Minor Positive</t>
  </si>
  <si>
    <t>Minor Negative</t>
  </si>
  <si>
    <t>Sum of Significant Positive</t>
  </si>
  <si>
    <t>Sum of Significant Negative</t>
  </si>
  <si>
    <t>Sum of Minor Positive</t>
  </si>
  <si>
    <t>Sum of Minor Negative</t>
  </si>
  <si>
    <t>Sum of Neutral</t>
  </si>
  <si>
    <t>Sum of Uncertain</t>
  </si>
  <si>
    <t>Values</t>
  </si>
  <si>
    <t>Prepared by:</t>
  </si>
  <si>
    <t xml:space="preserve">ClearLead Consulting Ltd </t>
  </si>
  <si>
    <t>Date:</t>
  </si>
  <si>
    <t>Contract  No:</t>
  </si>
  <si>
    <t>Issue</t>
  </si>
  <si>
    <t xml:space="preserve">Project Director                     </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</si>
  <si>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</si>
  <si>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</si>
  <si>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</si>
  <si>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</si>
  <si>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</si>
  <si>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</si>
  <si>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A</t>
  </si>
  <si>
    <t>Site Assessment:</t>
  </si>
  <si>
    <t>Direct</t>
  </si>
  <si>
    <t>Short</t>
  </si>
  <si>
    <t>Short-Medium</t>
  </si>
  <si>
    <t>Medium-Long</t>
  </si>
  <si>
    <t>Permanent/Irreversible</t>
  </si>
  <si>
    <t>Local/ Medium</t>
  </si>
  <si>
    <t>Local /High</t>
  </si>
  <si>
    <t>Regional/ Low</t>
  </si>
  <si>
    <t>Blackhorse Lane</t>
  </si>
  <si>
    <t>North Chingford</t>
  </si>
  <si>
    <t>Sewardstone Road</t>
  </si>
  <si>
    <t>Highams Park</t>
  </si>
  <si>
    <t>Wood Street</t>
  </si>
  <si>
    <t>Whipps Cross</t>
  </si>
  <si>
    <t>Walthamstow Town centre</t>
  </si>
  <si>
    <t>Lea Bridge Corridor</t>
  </si>
  <si>
    <t>Leytonstone</t>
  </si>
  <si>
    <t>Norlington Strip</t>
  </si>
  <si>
    <t>South Leytonstone</t>
  </si>
  <si>
    <t xml:space="preserve">Leyton </t>
  </si>
  <si>
    <t>New Spitalfields</t>
  </si>
  <si>
    <t xml:space="preserve">SA3 </t>
  </si>
  <si>
    <t>Recreation</t>
  </si>
  <si>
    <t>R</t>
  </si>
  <si>
    <t>G</t>
  </si>
  <si>
    <t xml:space="preserve">Town or Local Centre </t>
  </si>
  <si>
    <t xml:space="preserve">Primary School </t>
  </si>
  <si>
    <t>Secondary School</t>
  </si>
  <si>
    <t>Community Centre</t>
  </si>
  <si>
    <t>Place of Worship</t>
  </si>
  <si>
    <t>Recreation facilities</t>
  </si>
  <si>
    <t>SA4</t>
  </si>
  <si>
    <t>SA 5</t>
  </si>
  <si>
    <t>Flood Zone</t>
  </si>
  <si>
    <t>SA12</t>
  </si>
  <si>
    <t>CHG27</t>
  </si>
  <si>
    <t>VA01</t>
  </si>
  <si>
    <t>VA49</t>
  </si>
  <si>
    <t>VA21</t>
  </si>
  <si>
    <t>VA04</t>
  </si>
  <si>
    <t>VA02</t>
  </si>
  <si>
    <t>VA06</t>
  </si>
  <si>
    <t>VA03</t>
  </si>
  <si>
    <t>HIH03</t>
  </si>
  <si>
    <t>LA06</t>
  </si>
  <si>
    <t>HAE01</t>
  </si>
  <si>
    <t>HAL21</t>
  </si>
  <si>
    <t>HAE22</t>
  </si>
  <si>
    <t>HAE23</t>
  </si>
  <si>
    <t>HAL14</t>
  </si>
  <si>
    <t>HIH47</t>
  </si>
  <si>
    <t>HIH09</t>
  </si>
  <si>
    <t>HIH06</t>
  </si>
  <si>
    <t>WIM21</t>
  </si>
  <si>
    <t>HIS33</t>
  </si>
  <si>
    <t>HIS35</t>
  </si>
  <si>
    <t>Yes</t>
  </si>
  <si>
    <t>No</t>
  </si>
  <si>
    <t xml:space="preserve">Assessable at this stage? </t>
  </si>
  <si>
    <t>HOS57</t>
  </si>
  <si>
    <t>CHE26</t>
  </si>
  <si>
    <t>CHE03</t>
  </si>
  <si>
    <t>CHE02</t>
  </si>
  <si>
    <t>CHE06</t>
  </si>
  <si>
    <t>CHE01</t>
  </si>
  <si>
    <t>CHE07</t>
  </si>
  <si>
    <t>CHE04</t>
  </si>
  <si>
    <t>CHE05</t>
  </si>
  <si>
    <t>WOS65</t>
  </si>
  <si>
    <t>WOS07</t>
  </si>
  <si>
    <t>WOS50</t>
  </si>
  <si>
    <t>WOS51</t>
  </si>
  <si>
    <t>WOS26</t>
  </si>
  <si>
    <t>WOS27</t>
  </si>
  <si>
    <t>WOS04</t>
  </si>
  <si>
    <t>WOS28</t>
  </si>
  <si>
    <t>WOS06</t>
  </si>
  <si>
    <t>WOS56</t>
  </si>
  <si>
    <t>WOS41</t>
  </si>
  <si>
    <t>FOR05</t>
  </si>
  <si>
    <t>MA37</t>
  </si>
  <si>
    <t>MA38</t>
  </si>
  <si>
    <t>MA06</t>
  </si>
  <si>
    <t>MA08</t>
  </si>
  <si>
    <t>MA07</t>
  </si>
  <si>
    <t>HIS44</t>
  </si>
  <si>
    <t>HIS09</t>
  </si>
  <si>
    <t>HIS14</t>
  </si>
  <si>
    <t>HIS08</t>
  </si>
  <si>
    <t>HIS56</t>
  </si>
  <si>
    <t>HIS47</t>
  </si>
  <si>
    <t>HIS01</t>
  </si>
  <si>
    <t>HIS06</t>
  </si>
  <si>
    <t>HOS02</t>
  </si>
  <si>
    <t>HOS71</t>
  </si>
  <si>
    <t>HOS04</t>
  </si>
  <si>
    <t>WIM35</t>
  </si>
  <si>
    <t>HOS85</t>
  </si>
  <si>
    <t>WIM32</t>
  </si>
  <si>
    <t>WIM33</t>
  </si>
  <si>
    <t>WIM34</t>
  </si>
  <si>
    <t>HOS64</t>
  </si>
  <si>
    <t>HOS65</t>
  </si>
  <si>
    <t>HOS27</t>
  </si>
  <si>
    <t>LEB28</t>
  </si>
  <si>
    <t>LEB42</t>
  </si>
  <si>
    <t>LEB08</t>
  </si>
  <si>
    <t>FOR01</t>
  </si>
  <si>
    <t>FOR41</t>
  </si>
  <si>
    <t>FOR42</t>
  </si>
  <si>
    <t>FOR30</t>
  </si>
  <si>
    <t>FOR28</t>
  </si>
  <si>
    <t>LE25</t>
  </si>
  <si>
    <t>LE35</t>
  </si>
  <si>
    <t>LE09</t>
  </si>
  <si>
    <t>LE51</t>
  </si>
  <si>
    <t>LE37</t>
  </si>
  <si>
    <t>LEB35</t>
  </si>
  <si>
    <t>LEB06</t>
  </si>
  <si>
    <t>LEB11</t>
  </si>
  <si>
    <t>LEB12</t>
  </si>
  <si>
    <t>LEB54</t>
  </si>
  <si>
    <t>LEB05</t>
  </si>
  <si>
    <t>LEB53</t>
  </si>
  <si>
    <t>LEB10</t>
  </si>
  <si>
    <t>LEB27</t>
  </si>
  <si>
    <t>LEB07</t>
  </si>
  <si>
    <t>LEB38</t>
  </si>
  <si>
    <t>LEY80</t>
  </si>
  <si>
    <t>LEY09</t>
  </si>
  <si>
    <t>LEY03</t>
  </si>
  <si>
    <t>LEY67</t>
  </si>
  <si>
    <t>LEY01</t>
  </si>
  <si>
    <t>LEY08</t>
  </si>
  <si>
    <t>GRG01</t>
  </si>
  <si>
    <t>FOR46</t>
  </si>
  <si>
    <t>LEY05</t>
  </si>
  <si>
    <t>GRG26</t>
  </si>
  <si>
    <t>LEY04</t>
  </si>
  <si>
    <t>CAH04</t>
  </si>
  <si>
    <t>CAH49</t>
  </si>
  <si>
    <t>CAH48</t>
  </si>
  <si>
    <t>CA40</t>
  </si>
  <si>
    <t>CAH47</t>
  </si>
  <si>
    <t>CAH18</t>
  </si>
  <si>
    <t>CAH45</t>
  </si>
  <si>
    <t>CAH44</t>
  </si>
  <si>
    <t>CAH43</t>
  </si>
  <si>
    <t>CAH57</t>
  </si>
  <si>
    <t>CAH40</t>
  </si>
  <si>
    <t>CAH42</t>
  </si>
  <si>
    <t>CAH41</t>
  </si>
  <si>
    <t>CAH39</t>
  </si>
  <si>
    <t>CAH38</t>
  </si>
  <si>
    <t>CAH35</t>
  </si>
  <si>
    <t>CAH37</t>
  </si>
  <si>
    <t>CAH36</t>
  </si>
  <si>
    <t>CAH01</t>
  </si>
  <si>
    <t>CAH02</t>
  </si>
  <si>
    <t>CA44</t>
  </si>
  <si>
    <t>CA26</t>
  </si>
  <si>
    <t>LE29</t>
  </si>
  <si>
    <t>LE30</t>
  </si>
  <si>
    <t>LE07</t>
  </si>
  <si>
    <t>LE02</t>
  </si>
  <si>
    <t>LE01</t>
  </si>
  <si>
    <t>GRG25</t>
  </si>
  <si>
    <t>LE03</t>
  </si>
  <si>
    <t>Previously developed Land</t>
  </si>
  <si>
    <t>Priority habitat</t>
  </si>
  <si>
    <t>SA13</t>
  </si>
  <si>
    <t>SA14</t>
  </si>
  <si>
    <t>SSSI</t>
  </si>
  <si>
    <t>Natura 2000</t>
  </si>
  <si>
    <t>Green Belt</t>
  </si>
  <si>
    <t>Metropolitan Open Land</t>
  </si>
  <si>
    <t>SA15</t>
  </si>
  <si>
    <t>SA17</t>
  </si>
  <si>
    <t>Conservation Area</t>
  </si>
  <si>
    <t>Listed Buildings</t>
  </si>
  <si>
    <t>SA18</t>
  </si>
  <si>
    <t>SA19</t>
  </si>
  <si>
    <t>Borough Employment Areas</t>
  </si>
  <si>
    <t>North Circular Corridor Maridia</t>
  </si>
  <si>
    <t>GIS Data Available?</t>
  </si>
  <si>
    <t>Chapel End Forest Road Corridor</t>
  </si>
  <si>
    <t>J8</t>
  </si>
  <si>
    <r>
      <t xml:space="preserve">Project Ref: </t>
    </r>
    <r>
      <rPr>
        <b/>
        <sz val="12"/>
        <rFont val="Arial"/>
        <family val="2"/>
      </rPr>
      <t>C0093</t>
    </r>
  </si>
  <si>
    <t xml:space="preserve">Waltham Forest Local Plan </t>
  </si>
  <si>
    <t>Historic Park or Garden</t>
  </si>
  <si>
    <t>LIG/RIG</t>
  </si>
  <si>
    <t>Bus stop</t>
  </si>
  <si>
    <t>Train or Tube station</t>
  </si>
  <si>
    <t>SA9</t>
  </si>
  <si>
    <t>Local Nature Reserve</t>
  </si>
  <si>
    <t>PTAL</t>
  </si>
  <si>
    <t xml:space="preserve">Walthamstow/District Centres </t>
  </si>
  <si>
    <t>Town, Neighbourhood or Local  Centres</t>
  </si>
  <si>
    <t xml:space="preserve">SA5. Improve opportunities for access to local services, facilities and employment through an integrated sustainable transport system, reducing car use for all journey lengths </t>
  </si>
  <si>
    <t>N/A</t>
  </si>
  <si>
    <t>National/Low</t>
  </si>
  <si>
    <t>National/Medium</t>
  </si>
  <si>
    <t>National/High</t>
  </si>
  <si>
    <t xml:space="preserve">Enhancements </t>
  </si>
  <si>
    <t>Local/Low</t>
  </si>
  <si>
    <t>Local/Medium</t>
  </si>
  <si>
    <t>Local/High</t>
  </si>
  <si>
    <t>Regional/Low</t>
  </si>
  <si>
    <t>Borough-Wide/Low</t>
  </si>
  <si>
    <t>Borough-Wide/Medium</t>
  </si>
  <si>
    <t>Borough-Wide/High</t>
  </si>
  <si>
    <t>Shopping Frontage/Retail parades</t>
  </si>
  <si>
    <t>Chingford DC</t>
  </si>
  <si>
    <t>Leyton DC</t>
  </si>
  <si>
    <t>Leytonstone DC</t>
  </si>
  <si>
    <t>Bakers Arms DC</t>
  </si>
  <si>
    <t>Highams Park DC</t>
  </si>
  <si>
    <t>Markhouse Corner NC</t>
  </si>
  <si>
    <t>Chingford Mount NC</t>
  </si>
  <si>
    <t>Blackhorse Lane NC</t>
  </si>
  <si>
    <t>Wood St DC</t>
  </si>
  <si>
    <t>Thatched House NC</t>
  </si>
  <si>
    <t>Sewardstone Road NC</t>
  </si>
  <si>
    <t>CA47</t>
  </si>
  <si>
    <t>Bakers Arms/Leyton Green</t>
  </si>
  <si>
    <t>j9</t>
  </si>
  <si>
    <t>j10</t>
  </si>
  <si>
    <t>j11</t>
  </si>
  <si>
    <t>j12</t>
  </si>
  <si>
    <t>j13</t>
  </si>
  <si>
    <t>j14</t>
  </si>
  <si>
    <t>j15</t>
  </si>
  <si>
    <t>j16</t>
  </si>
  <si>
    <t>j17</t>
  </si>
  <si>
    <t>j18</t>
  </si>
  <si>
    <t>j19</t>
  </si>
  <si>
    <t>j20</t>
  </si>
  <si>
    <t>j21</t>
  </si>
  <si>
    <t>j22</t>
  </si>
  <si>
    <t>j23</t>
  </si>
  <si>
    <t>j24</t>
  </si>
  <si>
    <t>j25</t>
  </si>
  <si>
    <t>j26</t>
  </si>
  <si>
    <t>j27</t>
  </si>
  <si>
    <t>j5</t>
  </si>
  <si>
    <t>j6</t>
  </si>
  <si>
    <t>j7</t>
  </si>
  <si>
    <t>j8</t>
  </si>
  <si>
    <t>South Chingford DC</t>
  </si>
  <si>
    <t>Bakers Arms Leyton Green</t>
  </si>
  <si>
    <t xml:space="preserve">Healthcare </t>
  </si>
  <si>
    <t>Blackhorse Lane Growth Area</t>
  </si>
  <si>
    <t xml:space="preserve">Northern Olympic Fringe </t>
  </si>
  <si>
    <t>Walthamstow TC Growth Area</t>
  </si>
  <si>
    <t>Wood Street Growth Area</t>
  </si>
  <si>
    <t>Walthamstow Major Centre</t>
  </si>
  <si>
    <t xml:space="preserve">Enhancement </t>
  </si>
  <si>
    <t>C0093</t>
  </si>
  <si>
    <t xml:space="preserve">Author        </t>
  </si>
  <si>
    <t>in association with CAG</t>
  </si>
  <si>
    <t>Annex C: Spatial Strategies Assessment</t>
  </si>
  <si>
    <t>Draft</t>
  </si>
  <si>
    <t>JM</t>
  </si>
  <si>
    <t>SA 11</t>
  </si>
  <si>
    <t>North Circular Corridor/Meridian Water Extension</t>
  </si>
  <si>
    <t>Table of Contents</t>
  </si>
  <si>
    <t>New Spatial Strategy RAG Tables</t>
  </si>
  <si>
    <t>Tab No.</t>
  </si>
  <si>
    <t>Policy Name:</t>
  </si>
  <si>
    <t>Forest Road Corridor</t>
  </si>
  <si>
    <t>Assessable at this stage? Hide this column</t>
  </si>
  <si>
    <t>Policy</t>
  </si>
  <si>
    <t xml:space="preserve">Whilst this policy does not directly address crime, policy 79: Delivering high-quality design should help to lower crime and the fear of crime through the design of new developments within Blackhorse Lane. </t>
  </si>
  <si>
    <t xml:space="preserve">The Blackhorse Lane policy does not directly address waste management, however, policy 94: Waste, should ensure that new developments adequately consider waste management. </t>
  </si>
  <si>
    <t xml:space="preserve">The Walthamstow Town Centre policy does not directly address waste management, however policy 94: Waste, should ensure that new developments adequately consider waste management. </t>
  </si>
  <si>
    <t xml:space="preserve">Waste management is not covered within this policy, however, it is assumed that policy 94: Waste, should ensure that new developments adequately consider waste production, disposal and recycling. </t>
  </si>
  <si>
    <t xml:space="preserve">Policy </t>
  </si>
  <si>
    <t>This policy requires new developments to consider local setting and character in their design, which may help to indirectly maintain and improve local distinctiveness.</t>
  </si>
  <si>
    <t xml:space="preserve">Policy 79: Delivering high quality design, could help to decrease crime and the fear of crime through the design of buildings within Wood Street. </t>
  </si>
  <si>
    <t xml:space="preserve">The Wood Street policy does not directly address waste management, however, policy 94: Waste, should ensure that new developments adequately consider waste management. </t>
  </si>
  <si>
    <t>SA14: AA of Local Plan required to assess effects on European sites and put forward avoidance / mitigation measures.</t>
  </si>
  <si>
    <t>Policy name:</t>
  </si>
  <si>
    <t xml:space="preserve">It is possible that improvements to the retail offer within High Road will support new job opportunities in the town. An increase in new workspaces is also encouraged. </t>
  </si>
  <si>
    <t xml:space="preserve">Waste management is not covered within this policy, however, it is assumed that policy 94: Waste, would ensure that new developments adequately consider waste production, disposal and recycling. </t>
  </si>
  <si>
    <t xml:space="preserve">Policy 92: Improving Environmental Quality, contains standards for the prevention of environmental water quality degradation. This should ensure water quality is not degraded by future developments. </t>
  </si>
  <si>
    <t>Policy 91: A Zero Carbon Borough, stipulates that new development must consider energy efficiency within all new buildings.</t>
  </si>
  <si>
    <t>Whilst the Blackhorse Lane policy does not reference the conservation of energy, policy 91: A Zero Carbon Borough, stipulates that new development must consider energy efficiency within all new buildings.</t>
  </si>
  <si>
    <t>Low Hall</t>
  </si>
  <si>
    <t>Chingford Mount</t>
  </si>
  <si>
    <t xml:space="preserve">No sites specified, therefore no RAG rating performed. </t>
  </si>
  <si>
    <t>CHG66</t>
  </si>
  <si>
    <t>CHG64</t>
  </si>
  <si>
    <t>CHG63</t>
  </si>
  <si>
    <t>CHG65</t>
  </si>
  <si>
    <t>CHG68</t>
  </si>
  <si>
    <t>CHG02</t>
  </si>
  <si>
    <t>CHG28</t>
  </si>
  <si>
    <t>CHG67</t>
  </si>
  <si>
    <t>CHG60</t>
  </si>
  <si>
    <t>CHG62</t>
  </si>
  <si>
    <t>CHG61</t>
  </si>
  <si>
    <t>CHG78</t>
  </si>
  <si>
    <t>LA24</t>
  </si>
  <si>
    <t>VA29</t>
  </si>
  <si>
    <t>VA25</t>
  </si>
  <si>
    <t>VA26</t>
  </si>
  <si>
    <t>VA28</t>
  </si>
  <si>
    <t xml:space="preserve">All sites are within close proximity to local bus stops and services, thus future residents are more likely to use public transport as opposed to private cars. This may help to reduce greenhouse gas emissions. </t>
  </si>
  <si>
    <t xml:space="preserve">None. </t>
  </si>
  <si>
    <t>None.</t>
  </si>
  <si>
    <t>IT</t>
  </si>
  <si>
    <t>Development in the North Circular Corridor Strategic Location over the Plan period will deliver the following priorities:
1. Achievement of minimum growth targets of 900 new homes
2. Identifies opportunities to link to the neighbouring large scale regeneration and infrastructure investment at the adjoining Meridian Water, London Borough of Enfield
3. Retains existing employment land (both SIL and BEA) to provide a net increase in jobs through intensification, co-location and renewal
4. Central Leaside SIL 
5. Explores the intensification of large retail areas
6. Strengthen the sense of place through understanding of the areas local character including green assets, considering opportunities for taller buildings and higher density in appropriate locations including around the A406 North Circular
7. Improves public realm and public spaces across the area and walking and cycling accessibility, connectivity, permeability and legibility to Meridian Water and South Chingford District Centre, as well as other identified routes
8. Explore leisure opportunities around and at Banbury Reservoirs
9. Improvement to sense of arrival at North Circular Strategic Location, as a gateway into the borough
10. Explore opportunities for infill development and estate renewal at Chingford Hall Estate.</t>
  </si>
  <si>
    <t>North Circular Corridor Strategic Location</t>
  </si>
  <si>
    <t xml:space="preserve">Local distinctiveness and sense of place are encouraged through this plan policy. This may aid in enhancing the sense of place around the North Circular Corridor. </t>
  </si>
  <si>
    <t>Development in the Forest Road Corridor Strategic Location over the Plan period will deliver the following priorities:
1. Achievement of minimum growth targets of 1,250 new homes
2. Redevelopment of the Waltham Forest Town Hall Campus area to create a new sustainable mixed-use neighbourhood
3. Intensification of existing employment floorspace at Walthamstow Business Centre to increase employment floorspace capacity and support the growing economy through the delivery of new office and workspace
4. Retention of the Bell Corner Local Retail Parade boundary
5. Place-making principles based on the character and local distinctiveness of the Forest Road Corridor, including heritage, cultural and green assets, pattern and form of development
6. Protect and enhance the listed buildings at Town Hall Campus
7. Public realm enhancements to improve pedestrian and cycling access and connection to the Feel Good Centre, Walthamstow Village and Walthamstow Central
8. Improves public realm and public spaces across the area and walking and cycling accessibility, connectivity, permeability and legibility to Feel Good Centre, Walthamstow Village and Walthamstow Central, as well as other identified routes.</t>
  </si>
  <si>
    <t xml:space="preserve">Policy aims to provide community and social infrastructure as well as the current retail offer. This could help to improve the local distinctiveness of the area. Place making principles, such as the local cultural and heritage setting must also be considered by future developments. </t>
  </si>
  <si>
    <t>Development in the Sewardstone Road Strategic Location over the Plan period will deliver the following priorities:
1. Achievement of minimum growth targets of 450 new homes
2. Focuses new development to the area of Kings Head Hill/Sewardstone Road junction
3. Expand the boundary of Sewardstone Road Neighbourhood Centre
4. Improves public realm and public spaces across the area and walking and cycling accessibility, connectivity, permeability and legibility to Ponders End, North Chingford District Centre and South Chingford/Chingford Mount, as well as other identified routes
5. Place-making principles reflect the character and local distinctiveness of the area, particularly taking advantage of the heritage, cultural and green assets
6. Improvement to sense of arrival at Sewardstone Road, as a gateway into the borough.</t>
  </si>
  <si>
    <t>Sewardstone Road Strategic Location</t>
  </si>
  <si>
    <t>Forest Road Corridor Strategic Location</t>
  </si>
  <si>
    <t xml:space="preserve">This policy aims to improve place-making and sense of arrival by developments within Sewardstone Road Strategic Location. This should ensure that future developments contribute to local distinctiveness. </t>
  </si>
  <si>
    <t>Highams Park Strategic Location</t>
  </si>
  <si>
    <t xml:space="preserve">This strategic location is considered deprived with regards to crime. Policy 79: Delivering high quality design, could help to decrease crime and the fear of crime through the design of new buildings and streets within Highams Park. </t>
  </si>
  <si>
    <t xml:space="preserve">This strategic location is located away from both the green belt and metropolitan open land. The incorporation of open spaces within the development could be addressed through policy. </t>
  </si>
  <si>
    <t xml:space="preserve">Highams park is located away from both the green belt and Metropolitan Open Land. The incorporation of open spaces within the development could be addressed through policy. </t>
  </si>
  <si>
    <t>Development in the Highams Park Strategic Location over the Plan period will deliver the following priorities:
1. Achievement of minimum growth targets of 450 new homes
2. Retention of the existing designated district centre boundary
3. Explores development opportunities area at Highams Park Overround Station
4. Development of cultural heart focused at Highams Park District centre and encouragement of additional cultural and leisure activities, that complement existing uses
5. Redevelopment of vacant/underused land and properties within the designated centre and elsewhere within the area, including the creation of additional floors to existing buildings (where appropriate), subject to compliance with other policies of the plan
6. Retention of the existing designated primary frontage. De-designation of existing secondary frontage and application of a flexible approach to changes of use (involving A Class Uses) outside the designated primary frontage. (See retail protection policy)
7. Improves public realm and public spaces across the area and walking and cycling accessibility, connectivity, permeability and legibility across the Highams Park area, in addition to South Chingford/ Chingford Mount and Walthamstow Town Centre, the Town Hall Campus, as well as other identified routes
8. Place-making principles that reflect the character and local distinctiveness of Highams Park, particularly taking advantage of the Highams Area of Special Character, cultural and green assets
9. Provision of local facilities and services including expanded schools and healthcare (where appropriate, in accordance with the Infrastructure Delivery Plan) to serve the needs of the new and existing communities.</t>
  </si>
  <si>
    <t xml:space="preserve">Place-making principles will need to be considered by those proposing new developments within Highams Park, which may help to improve local distinctiveness. </t>
  </si>
  <si>
    <t>South Chingford/ Chingford Mount Strategic Location</t>
  </si>
  <si>
    <t>Development in the South Chingford/ Chingford Mount Strategic Location over the Plan period will deliver the following priorities:
1. Achievement of minimum growth targets of 200 new homes
2. Retention of the existing boundary for South Chingford district centre and Chingford Mount Neighbourhood Centre
3. Explores development opportunities around Chingford Mount Road and Old Church Road
4. Development of a cultural heartspace focused at South Chingford District centre based on the encouragement of additional night-time uses
5. Retention of the existing designated primary frontage in South Chingford District Centre. De-designation of existing secondary frontage and application of a flexible approach to changes of use within Class A outside the designated primary frontage. (See retail protection policy)
6. Improves public realm and public spaces across the area and walking and cycling accessibility, connectivity, permeability and legibility to Highams Park, Walthamstow Town Centre and Meridian Water, as well as other identified routes
7. Place-making principles reflect the character and local distinctiveness of the area, particularly taking advantage heritage, cultural and green assets.</t>
  </si>
  <si>
    <t xml:space="preserve">Policy 79: Delivering high quality design, could help to decrease crime and the fear of crime through the design of new buildings and streets within the Low Hall strategic location.  </t>
  </si>
  <si>
    <t>North Chingford Strategic Location</t>
  </si>
  <si>
    <t xml:space="preserve">This strategic location is considered deprived with regards to crime. Policy 79: Delivering high quality design, could help to decrease crime and the fear of crime through the design of new buildings and streets within the North Chingford strategic location.  </t>
  </si>
  <si>
    <t xml:space="preserve">This strategic location is away from both the green belt and Metropolitan Open Land. The incorporation of open spaces within the development could be addressed through policy. </t>
  </si>
  <si>
    <t xml:space="preserve">This policy aims to improve place-making considerations by future developments within North Chingford Strategic Location. This should ensure that future developments contribute to maintaining local distinctiveness. </t>
  </si>
  <si>
    <t xml:space="preserve">The North Chingford is located away from the Borough's Employment Areas (BEAs). No provision for expanding employment space or intensification of current BEAs in line with future population increase is covered within the policy. This could lead to a shortage of jobs within North Chingford, meaning residents must seek employment elsewhere. </t>
  </si>
  <si>
    <t>Development in the North Chingford Strategic Location over the Plan period will
deliver the following priorities:
1. Achievement of minimum growth targets of 300 new homes
2. Retention of the existing designated district centre boundary 
3. Explores development opportunities Chingford Overground Station area
4. Development of cultural heart focused at North Chingford District centre capitalising on the role and function of Chingford Assembly Hall and encouragement of additional commercial, cultural and leisure activities, that complements existing uses
5. Retention of the existing designated primary frontage. De-designation of existing secondary frontage and application of a flexible approach to changes of use (involving A Class Uses) outside the designated primary frontage. (See retail protection policy)
6. Improves public realm and public spaces across the area and walking and cycling accessibility, connectivity, permeability and legibility to Epping Forest, South Chingford / Chingford Mount and Sewardstone Road Neighbourhood Centre, as well as other identified routes; as well as providing step-free access at Chingford Station
7. Place-making principles that reflect the character and local distinctiveness of North Chingford, particularly taking advantage of the heritage, cultural and green assets
8. Protects and enhances the Chingford Green Conservation Area</t>
  </si>
  <si>
    <t>Wood Street Strategic Location</t>
  </si>
  <si>
    <t xml:space="preserve">This strategic location is located away from both the green belt and metropolitan open land. The incorporation of open spaces within the development could be addressed through public realm improvements policy principle. </t>
  </si>
  <si>
    <t xml:space="preserve">This policy includes public realm improvements which could include features to help to improve the local distinctiveness. Policies also aim to safeguard Wood Street Indoor Market, which is of historic value and unique to the area. </t>
  </si>
  <si>
    <t>Development in the Wood Street Strategic Location over the Plan period will deliver the following priorities:
1. Achievement of minimum growth targets of 550 new homes
2. Intensification of existing employment floorspace to increase employment floorspace capacity and support the growing economy through the delivery of new office and workspace
3. Retention of the existing designated district centre boundary
4. Retention of the existing designated primary frontage. De-designation of existing secondary frontage and application of a flexible approach to changes of use (involving A Class Uses) outside the designated primary frontage(See retail protection policy); with a focus on new and active retail, food and beverage
5. Protect and enhance of Wood Street Indoor Market as a distinctive retail and cultural heart for the District Centre
6. Improves public realm and public spaces across the area and walking and cycling accessibility, connectivity, permeability and legibility to Epping Forest, South Chingford District Centre and Sewardstone Road Neighbourhood Centre, as well as other identified routes; as well as providing step-free access at Chingford Station
7. Place-making principles that reflect the character and local distinctiveness of Wood Street, particularly taking advantage of the heritage, cultural and green assets.</t>
  </si>
  <si>
    <t>Blackhorse Lane Strategic Location</t>
  </si>
  <si>
    <t>The strategic location is away from both the green belt and metropolitan open land. The incorporation of open spaces within the development could be addressed through public realm improvements policy.</t>
  </si>
  <si>
    <t xml:space="preserve">Policy aims to protect and redevelop Uplands Business Park for employment space and encourages opportunities for intensification at the site.  This could help to ensure employment development is focused in an appropriate location. </t>
  </si>
  <si>
    <t xml:space="preserve">Place-making principles should be considered through plan policy. The strategic location is also designated as a Creative Enterprise zone. This may aid in enhancing the distinctiveness of Blackhorse Lane. </t>
  </si>
  <si>
    <t xml:space="preserve">Policy aims to protect and redevelop Uplands Business Park for employment space and encourages opportunities for intensification at the site.  This could help to ensure employment opportunities are available within the Blackhorse Lane Strategic Location. </t>
  </si>
  <si>
    <t>Walthamstow Town Centre Strategic Location</t>
  </si>
  <si>
    <t>Development in the Walthamstow Town Centre Strategic Location over the Plan period will deliver the following priorities:
1. Achievement of minimum growth targets of 3,150 new homes
2. Higher densities and taller buildings around Walthamstow Central transport hub, St James Street Overground Station and Walthamstow Queens Road Overground Station
3. Retention of the existing designated Major Centre and its boundary
4. Retention of the existing designated primary frontage. De-designation of the existing secondary frontage and application of a flexible approach to changes of use outside the designated primary frontage. (See retail protection policy)
5. Provision of mix of employment spaces (incubator spaces, accelerator spaces and co-working spaces) as part of mixed-use development
6. Development of recreational uses including evening economy activities in cultural quarters at the western and eastern ends of Walthamstow High street
7. Improvement to sense of arrival at Walthamstow Town Centre, as a gateway into the borough, particularly at Walthamstow Central transport hub, St James Street Overground Station and Walthamstow Queens Road Overground Station
8. Supports mixed use development involving the provision of a new shopping mall, new housing units, improved town square, and improvements to Walthamstow Central Station
9. Protects and enhances the Walthamstow / St James Street Conservation Area
10. Improvements to the Walthamstow transport hub, including, but not exclusively the bus station
11. Improvements to the Walthamstow Market, particularly in terms of its appearance, function and pedestrian circulation 
12. Improves public realm and public spaces across the area and walking and cycling accessibility, connectivity, permeability and legibility to enhance a sense of place and encourage dwelling, including upgrading of shopfronts.</t>
  </si>
  <si>
    <t xml:space="preserve">The strategic location is deprived with regards to crime. Directing development to this area may help to decrease crime and the fear of crime through policy 79: Delivering high quality design.  </t>
  </si>
  <si>
    <t xml:space="preserve">With the exception of recreational facilities, the strategic location has good access to a number of community facilities. Planning policy aims to develop the leisure and entertainment offer of the town centre. 
The strategic location is considered to be deprived with regards to barriers to housing. The addition of more homes may well help the barriers to existing housing shortage but may not necessarily support community cohesion.  </t>
  </si>
  <si>
    <t xml:space="preserve">The strategic location has good access to sustainable transport links, particularly rail services, as both Walthamstow Central (Victoria and Overground services) and St James Street (Overground services) stations are located within the strategic location. PTAL scores are also high (4-6B). </t>
  </si>
  <si>
    <t xml:space="preserve">Policy aims to protect the current town centre retail offer, as well as allowing for mixed use development. This should ensure the area remains viable and vibrant. </t>
  </si>
  <si>
    <t>Bakers Arms Strategic Location</t>
  </si>
  <si>
    <t xml:space="preserve">Bakers Arms is located away from both the green belt and Metropolitan Open Land. The incorporation of open spaces within the development could be addressed through policy. </t>
  </si>
  <si>
    <t>Policy criteria 6 aims to strengthen and support the retail offering in the town centre, whilst also allowing for a greater mix of future developments. This could help to improve the vitality and viability of the district centre.</t>
  </si>
  <si>
    <t>Development in the Whipps Cross Strategic Location over the Plan period will deliver the following priorities:
1. Achievement of minimum growth targets of 1,700 new homes
2. Comprehensive redevelopment of Whipps Cross Hospital as a state-of-the-art University Hospital
3. Delivers a health and well-being centre including a General Practitioners centre in partnership CCG
4. Delivers quality new homes, including genuinely affordable homes for workers
5. Considers appropriate range of other uses within the area including social and community infrastructure, retail, food and beverage, employment uses and cultural uses
6. Place-making principles that reflect the character and local distinctiveness of Whipps Cross, particularly taking advantage of the heritage, cultural and green assets
7. Improves public realm and public spaces across the area and walking and cycling accessibility, connectivity, permeability and legibility to and from Whipps Cross Hospital, to Wood Street, Bakers Arms and Leytonstone, as well as other identified routes
8. Protects and enhances the significance of Epping Forest whilst improving access and capitalising on it as a visitor attraction.</t>
  </si>
  <si>
    <t>Whipps Cross Strategic Location</t>
  </si>
  <si>
    <t xml:space="preserve">This strategic location is considered deprived with regards to crime. Policy 79: Delivering high quality design, could help to decrease crime and the fear of crime through the design of new buildings and streets within the Whipps Cross strategic location.  </t>
  </si>
  <si>
    <t xml:space="preserve">The site has good access to recreational facilities such as Hollow Pond, Epping Forest and sports facilities at Leyton Sixth Form College. The strategic location is situated on the Whipps Cross University Hospital site, which is due to be redeveloped to provide high quality healthcare. A local health and well-being centre will also be developed. </t>
  </si>
  <si>
    <t>Development in the Leytonstone Strategic Location over the Plan period will deliver the following priorities:
1. Achievement of minimum growth targets of 700 new homes
2. Delivers diverse and mixed-use intensification along the High Road, to support Leytonstone as the borough’s second most important town centre and focus for investment
3. Retention of the existing designated district centre boundary
4. Encourages the delivery of new workspace, offices and employment uses
5. Explores intensification opportunities at McDonalds and Tescos
6. Explores development opportunities Matland and Church Road Car Park
7. Retention of the existing designated primary frontage. De-designation of existing secondary frontage and application of a flexible approach to changes of use (involving A Class Uses) outside the designated primary frontage. (See retail protection policy)
8. Protects and enhances the Browning Road Conservation Area
9. Place-making principles that reflect the character and local distinctiveness of Leytonstone, particularly taking advantage of the heritage, cultural and green assets
10. Improves public realm and public spaces across the area and walking and cycling accessibility, connectivity, permeability and legibility to Epping Forest, Wanstead Flats, as well as other identified routes
11. Delivery of step-free access to Leytonstone underground station and improves its integration with surrounding areas.</t>
  </si>
  <si>
    <t>The boundary of this strategic location overlaps with the Metropolitan Green Belt. Policy aims to explore opportunities to increase access to Epping Forest, which, if uncontrolled, could negatively affect this area of Green Belt Land.</t>
  </si>
  <si>
    <t xml:space="preserve">The strategic location is located outside of both Leyton and Leytonstone District centres. Policies which aim to improve connectivity might provide better connections to these District Centres, however, being located away from these centres it is unlikely to result in enhancements to their vitality and viability.   </t>
  </si>
  <si>
    <t xml:space="preserve">1,700 new homes will be delivered by this policy within the Whipps Cross Strategic Location. The policy also stipulates that a proportion of these should be affordable for local people, thus local housing needs should be met. </t>
  </si>
  <si>
    <t xml:space="preserve">This strategic location is considered deprived with regards to crime. Policy 79: Delivering high quality design, could help to decrease crime and the fear of crime through the design of new buildings and streets within this strategic location. </t>
  </si>
  <si>
    <t xml:space="preserve">None of the study sites encroach on Metropolitan Open Land. However, the proposed strategic location does encompass an area of green belt land, for which no provision has been made in this policy. Development may therefore have a negative effect on green belt land, which could be irreversibly lost. </t>
  </si>
  <si>
    <t>Development in the South Leytonstone Strategic Location over the Plan period will deliver the following priorities:
1. Achievement of minimum growth targets of 500 new homes
2. Delivers higher densities and taller buildings around Leytonstone High Road Overground Station
3. Utilisation of existing employment land (including railway arches) through mixed-use intensification and co-location, including the provision of new workspace, where appropriate light industrial, food and drink and offices
4. Regeneration and upgrading of Avenue Road Estate
5. Improvements to Harrow Green
6. Sense of arrival in South Leytonstone at Thatched House and Leytonstone High Road Overground station
7. Expands the retail, food and beverage and cultural offer, and required social and community infrastructure, at appropriate locations, including Thatched House, Harrow Green and around the Leytonstone High Road Overground station
8. Improves public realm, across the area, (including Harrow Green, Thatched House, Cann Hall Road) and walking and cycling accessibility, connectivity, permeability and legibility to Elizabeth Line Stations at Maryland and Forest Gate; Langhorne Park, Wanstead Flats and the Queen Elizabeth Olympic Park, Leyton and Leytonstone, as well as other identified routes 
9. Place-making principles that reflect the character and local distinctiveness of South Leytonstone, particularly taking advantage of the heritage, cultural and green assets and considers the opportunities for taller buildings in appropriate locations.</t>
  </si>
  <si>
    <t>South Leytonstone Strategic Location</t>
  </si>
  <si>
    <t xml:space="preserve">Proposed public realm improvements at Harrow Green may provide an opportunity to increase safety. At present, Harrow Green falls into one of the 20% most deprived neighbourhoods in the country. South Leytonstone is comprised of seven Lower Super Output Area (LSOAs), ranging from the top 10% - 50% most deprived neighbourhoods in the country. Policy 79: Delivering high quality design could help to decrease crime and the fear of crime. </t>
  </si>
  <si>
    <t xml:space="preserve">Leyton Strategic Location </t>
  </si>
  <si>
    <t>Development in the Leyton Strategic Location over the Plan period will deliver the following priorities:
1. Achievement of minimum growth targets of 6,350 new homes
2. Supports higher density housing around the Leyton Tube Station
3. Delivers new development around the new rail station at Ruckholt Road
4. Intensified development at Leyton Mills Retail Centre to unlock the site for diverse, thriving, mixed-use sustainable neighbourhood, including new quality homes, employment and workspace, appropriate retail provision, cultural uses and supporting social and community infrastructure
5. Delivers intensified development at New Spitalfields in the event the market comes up for redevelopment during the plan period to unlock the site for diverse, thriving, mixed-use sustainable neighbourhood, including new quality homes, at a minimum re-provide existing employment floorspace and include modern light industrial/manufacturing and workspace, cultural uses and supporting social and community infrastructure
6. Delivers a new sustainable neighbourhoods at Coronation Garden Neighbourhood Area, with improved public realm for pedestrians and cyclist, enhancing the connectivity to and from the area, and underpinned by social and community infrastructure; and cultural uses
7. Retention of Leyton District Centre Boundary
8. Delivers workspace, offices, and smaller industrial units in Leyton District Centre
9. Retention of the existing designated primary frontage. De-designation of existing secondary frontage and application of a flexible approach to changes of use (involving A Class Uses) outside the designated primary frontage. (See retail protection policy)
10. Protects and enhances the Leyton High Road Conservation Area
11. Grows the visitor economy, building on existing assets of Leyton Orient Football Club, Queen Elizabeth Olympic Park, and Leyton Cricket Ground, to support the enhancement of Leyton District Centre
12. Improves public realm and public spaces across the area and walking and cycling accessibility, connectivity, permeability and legibility to the Lee Valley Regional Park, River Lee and Queen Elizabeth Park, as well as other identified routes
13. Contributes to a sense of arrival at Leyton Underground Station and at East Way (A12)
14. Place-making principles that reflect the character and local distinctiveness of Leyton, particularly taking advantage of the heritage, cultural and green assets and considers the opportunities for taller buildings in appropriate locations</t>
  </si>
  <si>
    <t>Development in the Low Hall Strategic Location over the Plan period will deliver the following priorities:
1. Achievement of minimum growth targets of 700 new homes
2. Replaces and upgrades of the borough's principal operational depot facility and associated infrastructure
3. Retains, enhances and intensifies the employment land at Low Hall, Business Park
4. Retains and enhances the Low Hall Sports Ground
5. Improves accessibility, permeability and legibility from Low Hall into the Lea Valley Regional Park and Lea Bridge Station by improved bus routes, walking and cycling
6. Strengthen the sense of place through understanding of the areas local character and heritage
7. New development includes satisfactory Flood Risk mitigation</t>
  </si>
  <si>
    <t>Proposed improvements to Leyton Station and the new Ruckholt Road Station  both have the potential to increase accessibility to/from the strategic location. This could help to reduce levels of greenhouse gas emissions.</t>
  </si>
  <si>
    <t>Low Hall Strategic Location</t>
  </si>
  <si>
    <t>Lea Bridge and Church Road Strategic Location</t>
  </si>
  <si>
    <t xml:space="preserve">The improvement of infrastructure and development of housing and employment space within this strategic location should help to decrease the need to travel, especially by private car. This could indirectly decrease green house gas emissions. </t>
  </si>
  <si>
    <t xml:space="preserve">This policy aims to improve the local distinctiveness of the Borough through acknowledging  the position of this strategic location in the Southern Growth Zone. Low Hall Sports Ground will be retained, a key feature of this area, as it differentiates Low Hall from other areas of the Borough. </t>
  </si>
  <si>
    <t>Development in the Lea Bridge and Church Road Strategic Location over the Plan period will deliver the following priorities:
1. Achievement of minimum growth targets of 2,850 new homes
2. Provides opportunities to support higher density housing around the station and to deliver sustainable neighbourhoods
3. Retains and existing employment land (both SIL and BEA) to provide a net increase in jobs through intensification, co-location and renewal
4. Safeguard Argall Industrial Estate
5. Retains, diversifies and intensifies existing employment floorspace at Estate Way Area to allow for redevelopment and co-location with new homes and other appropriate use
6. Explores development opportunities Gas Holder site
7. Re-provides the waste services at Estate Way in line with the requirements of the North London Waste Plan
8. Provides new workspace, modern light industrial/manufacturing/production space, retail, food and beverage, social infrastructure, and space for cultural uses
9. Delivers active frontages on new and existing developments, including with SIL and BEA areas and as part of mixed use development, to ensure vitality and safety within the area
10. Retention of Markhouse Corner Neighbourhood Centre boundary
11. Revitalises Markhouse Corner Neighbourhood Centre through a flexible approach to A Class Uses
12. Delivers a sense of arrival in Lea Bridge at the junction of Lea Bridge National Rail Station, Lea Bridge Road (West) and Orient Way as an important gateway into the borough
13. Strengthen the sense of place through understanding of the areas local character and heritage, considering opportunities for taller buildings in appropriate locations
14. Uses design out crime principles along the Lea Bridge Road
15. Improves, public realm and public spaces across the area and walking and cycling accessibility, connectivity, permeability and legibility to Lee Valley Regional Park, Dagenham Brook, Leyton Jubilee Park, Marsh Lane and the River Lee, including exploring the possibility for bridges over Dagenham Brook, as well as other identified routes
16. Provides appropriate flood mitigation in Flood Zone 2 to 3 and other areas include SUDs strategies</t>
  </si>
  <si>
    <t xml:space="preserve">Estate Way will re-provide waste services for the area, and policy 94: Waste, should ensure that new developments adequately consider waste production, disposal and recycling. </t>
  </si>
  <si>
    <t xml:space="preserve">The retention of SIL and BEA should mean that employment levels are maintained. The intensification of employment development at Estate Way Area along with the addition of new retail parades could result in further employment opportunities. </t>
  </si>
  <si>
    <t xml:space="preserve">Sites within this strategic location are amongst the 20% most deprived neighbourhoods in the country. The effect of directing development to this area is uncertain. It could help indirectly to reduce crime rates through the implementation of policy 79: Delivering high quality design, and through 'design out crime principles' included in criteria 2. </t>
  </si>
  <si>
    <t xml:space="preserve">Development in the Blackhorse Lane Strategic Location over the Plan period will deliver the following priorities:
1. Achievement of minimum growth targets of 1,650 new homes
2. Designates the area as a Creative Enterprise Zone in line with Draft London Policy HC5
3. Intensification of the existing employment floorspace
4. Develops, enhances, protects and manage new and existing creative workspace, providing flexibility for changing business needs, and an attractive business environment including related ancillary facilities, including providing affordable workspace
5. Redevelopment of existing employment land at the Uplands Business Park area to create a new sustainable neighbourhood, providing high density employment-led mixed use development with Light Industrial/Manufacturing/Production space, workspace and appropriate cultural uses; alongside new quality homes;
6. Improvement and enhancement of visitor and cultural attractions of Blackhorse including Walthamstow Wetlands, Blackhorse Workshop and Gnome House and supports the development of new cultural venues with the area
7. Encourages the temporary use of vacant buildings (including heritage assets) and sites for creative workspace and activities
8. Retention of the Blackhorse Neighbourhood Centre boundary
9. Place-making principles based on the character and local distinctiveness of Blackhorse Lane, including heritage, cultural and green assets
10. Improves public realm and public spaces across the area and walking and cycling accessibility, connectivity, permeability and legibility to Lee Valley Regional Park, Walthamstow Wetlands, Town Hall Campus and St James, as well as other identified routes
11. Improves the sense of arrival Blackhorse Lane, as a gateway into the borough, particularly at junction of Forest Road/Blackhorse Lane. </t>
  </si>
  <si>
    <t xml:space="preserve">This policy requires new developments to consider local setting and character in their design, which may help to indirectly maintain and improve local distinctiveness within Bakers Arms. Bakers Arms Conservation Area is also protected by this policy, with enhancement encouraged. </t>
  </si>
  <si>
    <t>Development in the Baker Arms Strategic Location over the Plan period will deliver the following priorities:
1. Achievement of minimum growth targets of 850 new homes
2. Higher densities and taller buildings around Leyton Midland Road Overground Station
3. Intensification of existing employment land and the delivery of new workspace and offices, (including refurbish railway arches) to deliver an appropriate mix of food, drink, workspace, light industrial uses and creative industries
4. Retention of the existing designated district centre boundary
5. Explores development opportunities Leyton Green and Stage Coach Bus Station
6. Retention of the existing designated primary frontage. De-designation of existing secondary frontage and application of a flexible approach to changes of use (involving A Class Uses) outside the designated primary frontage. (See retail protection policy), whilst  strengthen existing networks to nearby town centres of Leytonstone and Walthamstow
7. Improve the design quality of existing shopfronts at the junction of Lea Bridge Road, Hoe Street and High Road Leyton, along with other identified areas
8. Place-making principles are based on the character of the area, particularly taking advance of the area's heritage, cultural and green assets, as well as ensuring a safer, more attractive place
9. Protects and enhances the Bakers Arms Conservation Area.</t>
  </si>
  <si>
    <t>Leytonstone Strategic Location</t>
  </si>
  <si>
    <t>Assessment:</t>
  </si>
  <si>
    <t xml:space="preserve">Two Borough Employment Areas exist within the strategic location, and there is another to the south-east. A number of the potentially available development sites within this strategic location are within 800m of these. Opportunities for intensification for employment and industrial uses at Estate Way Area would support  existing and new employment opportunities. Some potentially available development sites within this strategic location do not have good access to public transport. The policy may help to increase walking and cycling access to some areas of the Borough, although this may not be sufficient to improve sustainable travel options at all development sites. </t>
  </si>
  <si>
    <t xml:space="preserve">The policy will likely improve access to/provision of sustainable transport options. This could result in a reduction of greenhouse gas emissions. </t>
  </si>
  <si>
    <t>None of the potentially available development sites within this strategic location falls within close proximity to a RIG/LIG, and all such sites are previously developed land. Development of these sites would therefore be unlikely to result in adverse effects on soil quality and geological resources and is likely to acheive an efficient use of land.  Intensification is also encouraged along High Road, which should contribute to efficienct use of land. A potential significant positive effect is therefore identified.</t>
  </si>
  <si>
    <t xml:space="preserve">None of the potentially available development sites within this strategic location falls within close proximity to a RIG/LIG, and all such sites are previously developed land. Development of these sites would therefore be unlikely to result in adverse effects on soil quality and geological resources and is likely to achieve an efficient use of land. A potential significant positive effect is therefore identified. </t>
  </si>
  <si>
    <t xml:space="preserve"> Bakers Arms is located well away from the Borough's LIGS and all potentially available development sites are located on previously developed land. This works towards protection of soil and geological resources and the efficient use of land.</t>
  </si>
  <si>
    <t xml:space="preserve"> Located well away from the Borough's LIGS and all potentially available development sites are on previously developed land. This works towards protection of soil and geological resources and the efficient use of land.</t>
  </si>
  <si>
    <t>North Chingford is located well away from the Borough's LIGS and all potential development sites are located on previously developed land. This works towards protection of soil and geological resources and efficient use of land.</t>
  </si>
  <si>
    <t xml:space="preserve"> Located well away from the Borough's RIGS/LIGS and all potentially available development sites are on previously developed land. This works towards protection of soil and geological resources and the efficient use of land.</t>
  </si>
  <si>
    <t>Highams Park is well away from the Borough's LIGS and all potential development sites are located on previously developed land. This works towards protection of soil and geological resources and efficient use of land.</t>
  </si>
  <si>
    <t xml:space="preserve">Located well away from the Borough's LIGS and all sites are located on previously developed land. The strategic location policy also details the need for intensification of development and the use of taller buildings to achieve higher density development. This works towards the protection of soil and geological resources, as well as increasing land efficiency. </t>
  </si>
  <si>
    <t xml:space="preserve">None of the study sites fall within close proximity to a local nature reserve nor a priority habitat, although several of the potential development sites are adjacent to/overlook Leyton Marshes and Waterworks Centre Nature Reserve and Middlesex Filter Beds. Development within this strategic location is unlikely to have overriding negative nor positive effects on local biodiversity and the natural environment. </t>
  </si>
  <si>
    <t>Some potentially available development sites in this area are adjacent to/encroach slightly on Metropolitan Open Land. However, it is assumed that Local Plan Policy 3 Location and Management of Growth would protect Metropolitan Open Land from encroachment from development.</t>
  </si>
  <si>
    <t xml:space="preserve">This policy requires that local character and setting must be considered by future developments, which should help to improve local distinctiveness. </t>
  </si>
  <si>
    <t xml:space="preserve">None of the potentially available development sites are in close proximity to a Conservation Area nor a Historic Park or Garden. Some development sites may be located close to Listed Buildings, however, Local Plan Policy 3 Location and Management of Growth Sites provides a general protection for Listed Buildings within the borough. </t>
  </si>
  <si>
    <t xml:space="preserve">The intensification of employment development at Estate Way Area along with the addition of new retail parades should support employment developments. </t>
  </si>
  <si>
    <t>Employment development will be encouraged at Low Hall Business Park, which should help to support the local economy.</t>
  </si>
  <si>
    <t xml:space="preserve">All potentially available development sites in this strategic location are in close proximity to borough employment sites and it likely that this policy will support a range of different employment opportunities. </t>
  </si>
  <si>
    <t xml:space="preserve">All potentially available development sites in this strategic location are in close proximity to borough employment sites. This policy promotes a range of different employment developments / sectors e.g. visitor economy. Proposed improved train links and redevelopment of Leyton Temple Mills should also help to improve the local economy. </t>
  </si>
  <si>
    <t xml:space="preserve">700 new homes will be delivered by this policy within the Leytonstone Strategic Location. The policy should therefore contribute to meeting local housing needs and a signficant positive effect is identified. </t>
  </si>
  <si>
    <t xml:space="preserve">Local infrastructure may be improved through the implementation of this strategic location policy, as detailed in criteria 2 of this policy. Access to employment could also be improved through the intensification of employment space development at Low Hall Business Park. Both may help to decrease the use of private car use in the Low Hall strategic location. </t>
  </si>
  <si>
    <t xml:space="preserve">Air quality may indirectly be improved through the implementation of the policy for this strategic location. Employment space, housing and infrastructure may be improved, lessening the need for and length of private car journeys. It is therefore expected that the use of private cars would decrease, thus improving air quality. </t>
  </si>
  <si>
    <t xml:space="preserve">A large portion of this strategic location is open space (St. James Park and Low Hall Sports Ground), which should be protected from future development by other Local Plan policies such as policy 85 Open Spaces and Recreation. The sports ground is specifically protected in policy criterion E. </t>
  </si>
  <si>
    <t>There is an area of Metropolitan Open Land located within this strategic location. This may be at risk from adverse development effects if development occurs adjacent to the area, such as along South Access Road.  Policy 83: Green Infrastructure and the Natural Environment should prevent development on this land. It is also assumed that Local Plan Policy 3 Location and Management of Growth would protect Metropolitan Open Land from encroachment from development.</t>
  </si>
  <si>
    <t xml:space="preserve">There are currently no potentially available development sites near to a Town Centre within this strategic location. Development within this area would therefore be unlikely to support the existing Town Centres but would provide facilities, such as retail, to meet the needs of the local residents. A neutral effect is therefore recorded. </t>
  </si>
  <si>
    <t xml:space="preserve">This strategic location is not located within or adjacent to any of the town centres. The policy does not propose any development which would detract from town centres. Therefore, a neutral effect has been recorded. </t>
  </si>
  <si>
    <t xml:space="preserve">Local employment development will be encouraged at Low Hall Business Park, which should help to ensure that residents are able to find employment within this strategic location. </t>
  </si>
  <si>
    <t>SA14: The AA of the Local Plan will assess potential effects on European sites and put forward avoidance / mitigation measures.</t>
  </si>
  <si>
    <t>Some of the potentially available development sites within this strategic location do not have good access to public transport, however, the policy aims to focus development around existing transport nodes within the area, such as higher density housing around the station. The policy also co-locate employment development with new homes. The policy is likely to improve access to/provision of walking and cycling, although this may only be to a limited number of locations. Overall, a neutral effect is identified.</t>
  </si>
  <si>
    <t xml:space="preserve">Potential available development sites in this area are amongst the 10% most deprived neighbourhoods in the country. The effect of directing development to this area should be positive.  Policy 79: Delivering high quality design could help to decrease crime and the fear of crime. </t>
  </si>
  <si>
    <t xml:space="preserve">
SA14: The AA of the Local Plan will assess potential effects on European sites and put forward avoidance / mitigation measures.
SA18: Increased and improved sustainable transport nodes could encourage more sustainable travel between Town/District Centre and Neighbourhood/Local Centre.								</t>
  </si>
  <si>
    <t>SA3: The policy would perform better if it included the provision of new healthcare facilities within this strategic location which would increase access to healthcare facilities. Increased recreational facilities may also alleviate healthcare demands as a result of physical and mental health benefits associated with access to green space and exercise.</t>
  </si>
  <si>
    <t xml:space="preserve">There is good access to open space and sporting facilities within this strategic location. Barn Croft Primary school is located in the centre of this strategic location, on South Access Road. A secondary school, leisure centre and community centre are located within 1.3 km of the furthest point in this strategic location.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Policy 8 Low Hall and Policy 100 should ensure that necessary community facilities are provided to meet the needs of new residents. </t>
  </si>
  <si>
    <t xml:space="preserve">Community centres and recreational facilities in close proximity to this strategic location are lacking. Potential available development sites in the north of the strategic location have limited access to the local centre, shopping frontages and a place of worship.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Policy 9 Leyton and Policy 100 should ensure that necessary community facilities are provided to meet the needs of new residents. </t>
  </si>
  <si>
    <t xml:space="preserve">Mixed PTAL scores for potentially available development sites within this strategic location may impinge on air quality once they are developed. However, proposed improvements to Leyton Station and opportunities for a new station situated on Ruckholt Road would lessen reliance on car travel, alleviating negative effects on air quality. </t>
  </si>
  <si>
    <t xml:space="preserve">Development within this strategic location will not encroach on existing green belt or Metropolitan Open Land (MOL). Potentially available development sites in this area could share a boundary with MOL and could potentially have indirect effects on it. However, Policy 84 Green Infrastructure and the Natural Environment encourages the protection of MOL and it is assumed would provide protection from indirect effects of development nearby.  </t>
  </si>
  <si>
    <t>Point 14 of the policy requires place-making principles must be considered by all future developments, taking into account the local heritage, cultural and green character of the development site.</t>
  </si>
  <si>
    <t xml:space="preserve">Redevelopment/integration of Leyton Temple Mills with the District Centre may provide support for town centre viability. Improved sustainable transport nodes through improvements and/or creation of train stations may too increase centre viability. </t>
  </si>
  <si>
    <t xml:space="preserve">
SA14:  AA of Local Plan required to assess effects on European sites and put forward avoidance / mitigation measures.
</t>
  </si>
  <si>
    <t xml:space="preserve">Most potentially available development sites within this strategic location are in close proximity to primary and secondary schools, however, access to a place of worship, shopping frontage, recreational facilities and in particular a community centre for those sites is relatively poor. This policy does not encourage or require the provision of any new community facilities and therefore a potential significant negative effect is identified as the policy will worsen the current situation.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Policy 100 should therefore help to ensure that necessary community facilities are provided to meet the needs of new residents. </t>
  </si>
  <si>
    <t>Mitigation for Significant Negative and Uncertain Effects</t>
  </si>
  <si>
    <t>SA3: The policy would perform better if it included the provision of new healthcare facilities within this strategic location which would increase access to healthcare facilities. Increased recreational facilities may also alleviate healthcare demands as a result of physical and mental health benefits associated with access to green space and exercise.
SA4: the policy would perform better if it specifically required improved access to community facilities including a community centre and recreational facilities.</t>
  </si>
  <si>
    <t xml:space="preserve">This policy will deliver 500 new homes to the South Leytonstone area of the Borough. The policy should therefore contribute to meeting local housing needs and a significant positive effect is identified.  </t>
  </si>
  <si>
    <t xml:space="preserve">Educational, recreational and religious facilities are accessible from all currently potentially available development sites within this strategic location. Community centres too are relatively accessible. Most available development sites are situated 400 - 800m from a town, local, neighbourhood or District Centre, with over a third sharing a similar distance to a shopping frontage. Future retail, food, cultural and community development is encouraged in appropriate locations by this policy, which may help to expand current services in line with population increase from housing development. </t>
  </si>
  <si>
    <t xml:space="preserve">All currently potentially available development sites are within close proximity to Borough Employment Areas, train/tube stations and bus stops. However, Policy 91: A Zero Carbon Borough, stipulates that new development must consider energy efficiency within all new buildings and all new major residential and non-residential development meets the zero carbon emissions target in line with the London Plan energy hierarchy. Policy 91, as well as Policy 92 Sustainable Design and Construction, should therefore help to mitigate a potential minor negative effect on this SA objective. </t>
  </si>
  <si>
    <t xml:space="preserve">None of the currently potentially available development sites within this strategic location are within close proximity (&lt;50m) to a local nature reserve not priority habitat. </t>
  </si>
  <si>
    <t>Potentially available development sites within this strategic location could be in close proximity to a conservation area. No listed buildings nor historic parks or gardens are likely to be affected by development proposed by Policy 9 Leyton. Policy 79 Conservation Areas sets out requirements of developers to preserve or enhance the borough’s conservation areas, including their respective significance, character, appearances and settings which will provide mitigation for a potential negative or uncertain effect against this SA objective.</t>
  </si>
  <si>
    <t xml:space="preserve">One Grade II site is located in this strategic location, which should be protected from future development by Local Plan policies such as Policy 3 Location and Management of Growth Sites.  </t>
  </si>
  <si>
    <t xml:space="preserve">Most currently potentially available development sites within 0.4km of a District Centre. Two are over 0.8km from a District Centre. All remaining sites are located between 0.4km and 0.8km from a District Centre. Due to the proposed consideration of an additional Local Retail Parade, this South Leytonstone policy is likely to provide extra support for the town centre. </t>
  </si>
  <si>
    <t xml:space="preserve">As above, most currently potentially available development sites are within 0.4km of a District Centre and are also within close proximity to Borough Employment Areas. This South Leytonstone policy indicates further employment space will be developed through intensification of existing sites, as well as promoting mixed developments with other development types, such as food and drink. This should help to ensure employment levels are maintained and improved within this area of the Borough. </t>
  </si>
  <si>
    <t>This strategic location is located away from both the green belt and metropolitan open land. Policy aims to enhance existing open spaces within the strategic location.</t>
  </si>
  <si>
    <t xml:space="preserve">All sites have good access to a number of bus routes, however, access to rail or tube stations is poor which is reflected in poor PTAL scores. Poor access to sustainable transport is likely to result in a greater use of private cars, contributing to existing air quality problems. The policy does not include  plans to improve sustainable transport links, but does aim to enhance the retail offer within the strategic location. Hence, a minor negative cumulative effect has been identified for this SA objective. </t>
  </si>
  <si>
    <t xml:space="preserve">Policy 79: Delivering high quality design, could help to decrease crime and the fear of crime through the design of new buildings and streets within this strategic location.  </t>
  </si>
  <si>
    <t xml:space="preserve">The strategic location is located away from both green belt and Metropolitan Open Land. The incorporation of open spaces within the development could be addressed through policy. </t>
  </si>
  <si>
    <t xml:space="preserve">This strategic location is considered deprived with regards to crime. Policy 79: Delivering high quality design, could help to decrease crime and the fear of crime through the design of new buildings and streets within the North Circular Corridor. </t>
  </si>
  <si>
    <t xml:space="preserve">The strategic location is located outside of a town/district centre, but Highams Park and Chingford are accessible by bus. It is unlikely that the development will enhance the vitality and viability of Chingford or Highams Park, and residents could be more inclined to use the facilities in neighbouring Enfield. </t>
  </si>
  <si>
    <t xml:space="preserve">The strategic location is located outside of a town/district centre and the Borough's main employment areas. However, the strategic location policy specifically aims to retain current Borough Employment Land (BEA), and indicates that jobs will be increased through the intensification of these areas. </t>
  </si>
  <si>
    <t xml:space="preserve">The strategic location is located outside of a town/district centre and the Borough's main employment areas. However, the strategic location policy specifically aims to retain current Borough Employment Land (BEA), and indicates that jobs will be increased through the intensification of these areas. This should help to ensure adequate job provision is available within the Borough. </t>
  </si>
  <si>
    <t>Most potentially available development sites within the strategic location are within 400m of a GP surgery. Health deprivation is currently low in this strategic location. Improved or increased healthcare provisions are not included in the policy despite an increase in dwellings.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t>
  </si>
  <si>
    <t>Most currently potentially available development sites are less than 400m from their nearest healthcare and recreational facilities with the remainder between 400-800m from both.  Enhanced access to neighbouring green space should promote recreational facilities/activities, which in turn may benefit local resident wellbeing. This strategic location policy does not specifically include provisions for increased/improved healthcare which could potentially increase demand on services as a result of development.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t>
  </si>
  <si>
    <t>Most currently potentially available development sites within the strategic location are in close proximity to a Town or Local Centre, Primary School, Secondary School, Community Centre, Shopping Frontage, Place of Worship and Recreational facilities. Enhanced access to neighbouring green space may improve community cohesion and reduce deprivation. These factors should all contribute to achieving this SA objective and should result in significant positive effects.</t>
  </si>
  <si>
    <t>All currently potentially available development sites within this strategic location are at least 800m from a Borough Employment Area. Public transport is, however, well provisioned in the area, as evidenced by a PTAL score of 5-6B for most sites. Proposed step-free access to Leytonstone underground station should also help to promote sustainable transport use for more residents.</t>
  </si>
  <si>
    <t xml:space="preserve">All currently potentially available development sites have good access to sustainable transport. Proposed step-free access to Leytonstone underground station may promote sustainable transport use. This could result in a reduction of greenhouse gas emissions. </t>
  </si>
  <si>
    <t xml:space="preserve">A deciduous woodland priority habitat exists within this proposed strategic location and falls within a potentially available development site. it could potentially be damaged or lost through development. However,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Policy 10 Leytonsone against this SA objective as any potential negative effects would be mitigated by the Biodiversity and Geodiversity policy. </t>
  </si>
  <si>
    <t xml:space="preserve">The policy does not address local distinctiveness for this area. However, Local Plan Policy 62 Delivering High-Quality Design requires development proposals to deliver high-quality design including reinforcing and/or enhancing local character and distinctiveness. </t>
  </si>
  <si>
    <t xml:space="preserve">SA17: Policy 10 Leytonstone would perform more positively if it included specific protection for Listed Buildings within this strategic location and for historic assets including conservaiton areas adjacent to the area which could be negatively affected by developments. </t>
  </si>
  <si>
    <t xml:space="preserve">All potentially available development sites are within close proximity of a District Centre. Strengthening and support of High Road, as included in the policy, would likely result in significant improvements to the centre. </t>
  </si>
  <si>
    <t>As above, strengthening and support of High Road, as included in the policy, would likely result in significant improvements to the centre. It is possible that improvements to High Road will support new job opportunities in the town. All potentially available development sites are within close proximity of the centre, however, none are within 800m of a Borough Employment Area. However, this policy does state that new employment spaces will be encouraged, which could further help to ensure that employment development occurs in appropriate locations.</t>
  </si>
  <si>
    <t xml:space="preserve">The strategic location is situated outside the Borough's main employment areas, however new employment space development is 'considered' by this policy and it does support the redevelopment of the Whipps Cross Hospital into a 'state of the art University Hospital' which will support the local economy and provide employment. </t>
  </si>
  <si>
    <t xml:space="preserve">The strategic location is located adjacent to the Leytonstone Conservation Area. Mitigation may be required to minimise any negative effects on these buildings and this would be required by Policy 79 Conservation Areas.   </t>
  </si>
  <si>
    <t xml:space="preserve">Future developments will have to consider the local character and distinctiveness of Whipps Cross, which should help to maintain local distinctiveness. </t>
  </si>
  <si>
    <t xml:space="preserve">The strategic location boundary overlaps with a deciduous woodland priority habitat.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Policy 11 Whipps Cross against this SA objective as any potential negative effects would be mitigated by the Biodiversity and Geodiversity policy. </t>
  </si>
  <si>
    <t xml:space="preserve">Local Plan Policy 92: Improving Environmental Quality, contains standards for the prevention of environmental water quality degradation. This should ensure water quality is not degraded by future developments. </t>
  </si>
  <si>
    <t xml:space="preserve">This strategic location is located away from local facilities and employment areas, and has poor transport links. However, Policy 11 Whipps Cross aims to provide better walking and cycling access and connectivity with the surrounding areas.  Local healthcare facilities should also be improved. In addition, Local Plan Policy 93 Air Pollution requires "new development to mitigate any adverse air pollution impacts... ensuring development meets, and where possible improves upon, air quality neutral standards over its lifetime and does not contribute to a decrease in air quality during the construction or operation stage". Policy 73 Electric Vehicles should also help to mitigate air quality issues within the borough by requiring that where development provides car parking or increased vehicles on borough roads, it should accelerate uptake of electric vehicles by e.g. providing infrastructure for electric vehicle charging (including a minimum of 20 per cent of spaces to have active charging facilities) and incentivising ownership and use of electric vehicles. The combination of these policies should help to reduce the number of private car journeys, thus potentially improving greenhouse gas emissions and air pollution. </t>
  </si>
  <si>
    <t xml:space="preserve">Although the strategic location is located well away from local facilities and employment areas, and has poor transport links, Policy 11 Whipps Cross aims to provide better walking and cycling access and connectivity with the surrounding areas, which may help to reduce the need for private car journeys. </t>
  </si>
  <si>
    <t xml:space="preserve">The strategic location has good access to schools, recreational facilities and places of worship. However there is a lack of access to other facilities such as shops and a community centre. The Local Plan policy 11 Whipps Cross aims to provide a new health and well-being centre, and the Whipps Cross Hospital will be redeveloped. Public space, which may be used for recreation, will also be improved. 
The strategic location is considered to be deprived with regards to barriers to housing. The addition of more homes may well help the barriers to existing housing shortage but may not necessarily support community cohesion.  </t>
  </si>
  <si>
    <t xml:space="preserve">One Grade II* and three Grade II Listed Buildings exist within this strategic location, plus a further Grade II sits just outside the eastern boundary. There is the potential for negative effects on these heritage assets from development within this area, which may result in their loss, destruction or material damage. This extends to similar effects had on their setting. A conservation area adjoins the strategic location's north eastern boundary. Some potentially available development sites within this area are within 300m of a historic park or garden and the remaining sites within 1km. Again, development may impose adverse effects on this heritage asset. However, Listed Buildings, conservation areas and historic parks and gardens should be protected from the potential negative effects of development by Local Plan policies such as Policy 3 Location and Management of Growth Sites and Policy 79 Conservation Areas.   </t>
  </si>
  <si>
    <t xml:space="preserve">SA14:  AA of Local Plan required to assess effects on European sites and put forward avoidance / mitigation measures.
</t>
  </si>
  <si>
    <t xml:space="preserve">All potentially available development sites are located within walking distance of the Dunton Road employment site. Criteria 3 of this policy also supports the intensification of development for employment space and expansion of such developments to new Borough areas. This should help to maintain employment within the Borough. </t>
  </si>
  <si>
    <t xml:space="preserve">All potentially available development sites are located within walking distance of the Dunton Road employment site. Criteria 3 of this policy also supports the intensification of development for employment space and expansion of such developments to new Borough areas, such as refurbishment of the railway arches. </t>
  </si>
  <si>
    <t xml:space="preserve">This strategic location is positioned well away from any local nature reserve or priority habitat. 
</t>
  </si>
  <si>
    <t>PTAL score  of 5-6B for most currently potentially available development sites bar one. Development within this strategic location should therefore be possible wihtout increasing air pollution. Local Plan Policy 93 Air Pollution requires "new development to mitigate any adverse air pollution impacts... ensuring development meets, and where possible improves upon, air quality neutral standards over its lifetime and does not contribute to a decrease in air quality during the construction or operation stage". Policy 73 Electric Vehicles should also help to mitigate air quality issues within the borough by requiring that where development provides car parking or increased vehicles on borough roads, it should accelerate uptake of electric vehicles by e.g. providing infrastructure for electric vehicle charging (including a minimum of 20 per cent of spaces to have active charging facilities) and incentivising ownership and use of electric vehicles.</t>
  </si>
  <si>
    <t xml:space="preserve">The strategic location has access to a good range of facilities and has good public transport links. This could help to reduce the need for private car usage from new developments in combination with other Local Plan policies such as Policy 93 Air Pollution and 73 Electric Vehicles, which could consequently help to reduce local air pollution. </t>
  </si>
  <si>
    <t xml:space="preserve">The strategic location has access to a good range of facilities and has good public transport links. This could help to reduce the need for private car usage, which could consequently reduce greenhouse gas emissions from transport, in combination with other Local Plan policies such as Policy 73 Electric Cars and Policy 91 A Zero Carbon Borough. </t>
  </si>
  <si>
    <t xml:space="preserve">The strategic location has access to a good range of facilities and has good public transport links. </t>
  </si>
  <si>
    <t xml:space="preserve">All potentially available development sites within the strategic location have good access to a wide range of community facilities. Policies aim to manage retail decline and provide a greater retail offering. 
The strategic location is considered to be deprived with regards to barriers to housing. The addition of more homes may well help the barriers to existing housing shortage but may not necessarily support community cohesion. </t>
  </si>
  <si>
    <t>All potentially available development sites within the strategic location have good access to both healthcare and recreational facilities and health deprivation is low. In addition,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t>
  </si>
  <si>
    <t xml:space="preserve">The strategic location is deprived with regards to crime. The effect of directing development to this area should be positive and Local Plan Policy 79: Delivering high quality design, could also help to decrease crime and the fear of crime. </t>
  </si>
  <si>
    <t xml:space="preserve">The strategic location has one small employment area off Hoe St, which is not accessible on foot by all of the proposed sites, particularly those in the St James Street area. New employment space is encouraged of mixed use developments, which should help to improve the local economy. </t>
  </si>
  <si>
    <t xml:space="preserve">This planning policy aims to promote the sense of arrival at Walthamstow Town Centre, St James Street Station and Queens Road Station. This could improve the local distinctiveness. The policy also aims to protect Walthamstow's unique and historic market, which will also help to protect the distinctiveness of Walthamstow Town Centre. </t>
  </si>
  <si>
    <t xml:space="preserve">The strategic location is positioned well away from any local nature reserve or priority habitat. </t>
  </si>
  <si>
    <t xml:space="preserve">The strategic location has access to a good range of facilities and has good public transport links. This help to reduce the need for private car usage, which could consequently reduce local air pollution in combination with other Local Plan policies such as Policy 93 Air Pollution and 73 Electric Vehicles. </t>
  </si>
  <si>
    <t>Whilst the Walthamstow Town Centre Policy 13 does not reference the conservation of energy, policy 91: A Zero Carbon Borough, stipulates that new development must consider energy efficiency within all new buildings.</t>
  </si>
  <si>
    <t>The strategic location has good access to sustainable transport links, particularly rail services. PTAL scores are also high (4-6B). This policy aims to promote sustainable forms of transport within the centre, which could help to reduce the need for private car usage. This could help to reduce greenhouse gas emissions.</t>
  </si>
  <si>
    <t xml:space="preserve">All potentially available development sites in the strategic location are within walking distance (&lt;800m) of healthcare facilities, however the strategic location has less recreational offering. However, the policy aims to develop the leisure and entertainment offer of the town centre, which could be beneficial for health and wellbeing. </t>
  </si>
  <si>
    <t xml:space="preserve">SA14:  AA of Local Plan required to assess effects on European sites and put forward avoidance / mitigation measures.
</t>
  </si>
  <si>
    <t xml:space="preserve">This strategic location is considered deprived with regards to crime. Policy 79: Delivering high quality design should help to decrease crime and the fear of crime through the design of new buildings and streets within the Forest Road Corridor. </t>
  </si>
  <si>
    <t xml:space="preserve">All potentially available development sites within the strategic location have good access to a number of community facilities. The policy aims to protect existing important community facilities as well as provide additional social infrastructure. This could help to build community cohesion.
The strategic location is considered to be deprived with regards to barriers to housing.  The addition of more homes may well help the barriers to existing housing shortage but may not necessarily support community cohesion.  </t>
  </si>
  <si>
    <t xml:space="preserve">All potentially available development sites have good access to bus stops (Routes 123, 275, 212 and W16), however, access to rail and tube stations is poor, which is reflected in poor PTAL scores. The policy does not include measures to improve sustainable transport links. Potentially available development sites are within walking distance of either Wood Street District Centre or Bell Corner Local Retail Boundary;  and the policy aims to enhance the retail offer within the strategic location. This could help to reduce the need for some car journeys, but poor transport links may mean that there will still be a reliance upon private cars for some journeys. </t>
  </si>
  <si>
    <t xml:space="preserve">All potentially available development sites have good access to bus stops (Routes 123, 275, 212 and W16), however, access to rail and tube stations is poor, which is reflected in poor PTAL scores. Development within this area could result in car usage, and therefore contribute to an increase in greenhouse gas emissions. However,  Policy 91: A Zero Carbon Borough, stipulates that new development must consider energy efficiency within all new buildings and all new major residential and non-residential development meets the zero carbon emissions target in line with the London Plan energy hierarchy. Policy 91, as well as Policy 92 Sustainable Design and Construction, should therefore help to mitigate a potential minor negative effect on this SA objective. </t>
  </si>
  <si>
    <t xml:space="preserve">This strategic location is located well away from any local nature reserve or priority habitat. </t>
  </si>
  <si>
    <t xml:space="preserve">Mitigation via Local Plan Policy 3 Location and Management of Growth Sites may be required to minimise any negative effects on the Listed Buildings within this strategic locations. Policy 14 Forest Road Corridor (point 5) requires future development to consider the historical setting of development, which my help to preserve important features. </t>
  </si>
  <si>
    <t>The strategic location is located outside of a town/district centre, but potentially available development sites are all within walking distance of Wood Street District Centre and are likely to support the district centre.</t>
  </si>
  <si>
    <t xml:space="preserve">potentially available development sites are all located within 400m of a key Borough Employment Area. Policy 14 Forest Road Corridor aims to provide development which will be mixed of residential/employment use. This policy may also help to ensure the Bell Corner LRP is maintained and enhanced. This may result in number of new businesses in the area. </t>
  </si>
  <si>
    <t>Policy 14 Forest Road Corridor aims to provide development which will be of mixed residential/employment use. This may result in the provision of further employment opportunities. It is assumed that the retention of existing civic functions and education use will also help to safeguard jobs.</t>
  </si>
  <si>
    <t xml:space="preserve">SA9: Traffic modelling evidence would provide more certainty that growth can be delivered without increasing air pollution within this part of the Borough. 
SA14: AA of Local Plan required to assess effects on European sites and put forward avoidance / mitigation measures.
</t>
  </si>
  <si>
    <t xml:space="preserve">The strategic location is situated away from Walthamstow town centre and the Borough's district centres, however most currently potentially available development sites are located within 400m of Blackhorse Lane Neighbourhood Centre, which has a small parade of shops. The nearest secondary school is beyond walking distance of all potentially available development sites and therefore a minor negative effect is identified as it is assumed that a new secondary school may not be delivered in parallel with the development of 1650 new homes. 
Criteria 5 and 10 of this policy aim to manage retail decline and encourage environmental public realm improvements within the area. 
This strategic location is considered to be deprived with regards to barriers to housing. The addition of more homes may well help the barriers to existing housing shortage but may not necessarily support community cohesion.  </t>
  </si>
  <si>
    <t xml:space="preserve">Most currently potentially available development sites have good access to public transport with good PTAL scores. Some currently potentially available development sites in the north of the strategic location have poorer access to public transport. Development of these sites could result in further car usage and a minor negative effect is therefore identified.  This policy does not aim to improve public transport, which may place strain on current transport services once 1650 homes are delivered. </t>
  </si>
  <si>
    <t xml:space="preserve">Some currently potentially available development sites within the strategic location have poor access to facilities and sustainable transport modes.  It is assumed that development of these sites could result in further car usage, and therefore contribute to an increase in greenhouse gas emissions. </t>
  </si>
  <si>
    <t xml:space="preserve">Some currently potentially available development sites in the north of the strategic location have poorer access to public transport. Development of these sites could result in further car usage and a decline in local air quality. </t>
  </si>
  <si>
    <t xml:space="preserve">Most currently potentially available development sites within this area are in flood zone 1. Two sites could potentially be fully or partially located in flood zone 3 and 2 and would require site FRA and suitable mitigation to allow them to be developed. 
Policy 96: Managing Flood Risk encourages developments to be resilient to climate change. </t>
  </si>
  <si>
    <t xml:space="preserve">This strategic location is located well away from flood zones. Policy 96: Managing Flood Risk encourages developments to be resilient to climate change. </t>
  </si>
  <si>
    <t xml:space="preserve">This strategic location is situated well away from flood zones 2 and 3. Policy 96: Managing Flood Risk encourages developments to be resilient to climate change. </t>
  </si>
  <si>
    <t xml:space="preserve">This strategic location is located well away from flood zones 2 and 3. Policy 96: Managing Flood Risk encourages developments to be resilient to climate change. </t>
  </si>
  <si>
    <t xml:space="preserve">None of the currently potentially available development sites fall within flood zone 2 or 3, therefore development should  increase risk of flooding. Policy 96: Managing Flood Risk encourages developments to be resilient to climate change. </t>
  </si>
  <si>
    <t xml:space="preserve">A large proportion of this strategic location is situated in Flood zones 2 and 3. The development of sites here could lead to properties being developed which are prone to flooding, or exacerbate flood risk in other areas of the Borough. However, the strategic location policy requires development to provide flood risk mitigation, which may help to address this issue. Policy 96: Managing Flood Risk encourages developments to be resilient to climate change. </t>
  </si>
  <si>
    <t xml:space="preserve">Some potentially available development sites within this strategic location could fall within a Zone 2 Flood Zone, and as such, may not be resilient to climate change. However, Policy 96 Managing Flood Risk would mitigate for a potential negative effect in relation to this SA objective through requiring development sites to pass a sequential test, be subject to flood risk assessment and incorporate necessary mitigation within the design of developments. Policy 96: Managing Flood Risk encourages developments to be resilient to climate change. </t>
  </si>
  <si>
    <t xml:space="preserve">The majority of study sites within this strategic location are situated within a Zone 3 Flood Zone, none of which would therefore be resilient to climate change. However, the policy does include the need for flood mitigation, such as SUDs. This may help to alleviate some flooding effects. Policy 96: Managing Flood Risk encourages developments to be resilient to climate change. </t>
  </si>
  <si>
    <t xml:space="preserve">The strategic location is located well away from flood zones. Policy 96: Managing Flood Risk encourages developments to be resilient to climate change. </t>
  </si>
  <si>
    <t xml:space="preserve">No currently potentially available development sites lies within flood zones 2 or 3, although it should be noted that these boundaries are subject to change. This should mean that these sites are more resilient to climate change impacts through flooding. Policy 96: Managing Flood Risk also encourages developments to be resilient to climate change. </t>
  </si>
  <si>
    <t xml:space="preserve">This strategic location could contain development sites which are located near to flood zones 2 and 3. FRA may be required prior to development in accordance with Policy 96: Managing Flood Risk. Policy 96: Managing Flood Risk also encourages developments to be resilient to climate change. </t>
  </si>
  <si>
    <t xml:space="preserve">Currently potentially available development sites within this strategic location could be within flood zone 3. FRA will be required to determine suitability for development and development sites would need to pass the sequential test, in accordance with Policy 96: Managing Flood Risk. Policy 96: Managing Flood Risk also encourages developments to be resilient to climate change. An uncertain effect remains as FRA is required to demonstrate that 900 new homes can be delivered within this strategic location without increasing flood risk. </t>
  </si>
  <si>
    <t xml:space="preserve">This strategic location is situated well away from any local nature reserve or priority habitat.  The development has the potential to provide a net gain in biodiversity through garden/ landscape planting, living walls and roofs, bird and bat boxes etc... 
</t>
  </si>
  <si>
    <t xml:space="preserve">All currently potentially available development sites within the strategic location are less than 400m away from Lee Valley SSSI and SPA.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Any potential negative effects on the Lee Valley SSSI could be mitigated by the Biodiversity and Geodiversity policy.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</si>
  <si>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No conservation areas, listed buildings or scheduled monuments are likely to be affected by development on currently potentially available development sites within this strategic location. </t>
  </si>
  <si>
    <t xml:space="preserve">The strategic location is located outside of a town/district centre, but some currently potentially available development sites are within walking distance of Walthamstow. It is not likely that development within this strategic location with either detract from or enhance the vitality and viability of town centres. </t>
  </si>
  <si>
    <t xml:space="preserve">Recreational and healthcare facilities are all well located within this strategic location. Public realm and space improvements encouraged by this policy could work towards improving the standards of health and wellbeing of residents within the strategic location.  </t>
  </si>
  <si>
    <t xml:space="preserve">All currently potentially available development sites within this strategic location have good access to a number of community facilities. A small number of sites would have poor currently potentially available development sites access to a community centre and therefore a minor negative effect is identified. 
The strategic location is considered to be deprived with regards to barriers to housing. The addition of more homes may well help the barriers to existing housing shortage but may not necessarily support community cohesion.  </t>
  </si>
  <si>
    <t xml:space="preserve">All currently potentially available development sites have good access to sustainable transport modes. Policy does not include improvements to transport, however, it does include improvements of the town centre, public realm and retail offering. Improving quality of facilities and public realm within the strategic location may reduce the need to travel, particularly by car. </t>
  </si>
  <si>
    <t xml:space="preserve">All currently potentially available development sites have good access to sustainable transport. It is likely that development will help to reduce greenhouse gas emissions. </t>
  </si>
  <si>
    <t xml:space="preserve">All currently potentially available development sites have good access to sustainable transport modes. Policy includes improvements of the town centre, public realm and retail offering. Improving quality of facilities and public realm within the strategic location may reduce the need to travel, particularly by car, which could subsequently have a positive effect on local air quality. </t>
  </si>
  <si>
    <t xml:space="preserve">Wood Street strategic location is located well away from flood zones. Policy 96: Managing Flood Risk encourages developments to be resilient to climate change. </t>
  </si>
  <si>
    <t>Wood Street is located outside of a conservation area. No listed buildings or scheduled monuments are likely to be affected by development in this strategic location.</t>
  </si>
  <si>
    <t xml:space="preserve">All currently potentially available development sites are located close to Wood Street District Centre and will help to support it. Policy aims to provide town centre improvements and manage retail decline. This is likely to improve the vitality and viability of the District Centre. </t>
  </si>
  <si>
    <t xml:space="preserve">All currently potentially available development sites are located close to the District centre which may offer some employment opportunities. Some currently potentially available development are located close to one of the Borough's key employment areas. </t>
  </si>
  <si>
    <t>None</t>
  </si>
  <si>
    <t xml:space="preserve">All currently potentially available development sites within the strategic location benefit from good access to a number of community facilities. Some sites in the northern parts of the District are slightly further away from the nearest place of worship and community centres, but these are reachable by public transport. The policy also aims to retain and enhance local facilities, such as the Sewardstone Road Neighbourhood Centre. </t>
  </si>
  <si>
    <t xml:space="preserve">The strategic location has good transport links, with Chingford railway station within walking distance of all currently potentially available development sites. The currently potentially available development sites are located within Chingford District centre. This policy states the intended use of underutilised backland areas and car parks is for housing development. </t>
  </si>
  <si>
    <t xml:space="preserve">The strategic location has good transport links, with Chingford railway station within walking distance of all currently potentially available development sites. This could work towards reducing greenhouse gas emissions from transport. </t>
  </si>
  <si>
    <t xml:space="preserve">The currently potentially available development sites are well located to sustainable transport nodes, however, some car travel may still be necessary, particularly for access to larger supermarkets, which are predominantly located in the south of the Borough. </t>
  </si>
  <si>
    <t xml:space="preserve">This area is located well away from any local nature reserve or priority habitat. </t>
  </si>
  <si>
    <t>North Chingford is located within close proximity to Epping Forest SAC and SSSI. Ecological assessment and mitigation would be needed for potential impact on habitats and species within Epping Forest.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the HRA screening exercise has also identified that development in this location could have potential to result in water pollution due to its close proximity to the SAC.</t>
  </si>
  <si>
    <t xml:space="preserve">Some currently potentially available development sites are located within and or adjacent to the Chingford Green Conservation Area. All other currently potentially available development sites in the north of the strategic location are located away from the conservation area and any listed buildings. Mitigation would be needed to limit the potential negative effects on the conservation area and any listed buildings, in line with criteria 8 of this policy. </t>
  </si>
  <si>
    <t xml:space="preserve">North Chingford is located within Chingford District Centre, and all currently potentially available development sites are within walking distance of the centre's facilities. All sites would therefore support the district centre. Encouragement of a diversity of town centre uses could help to enhance the vitality and viability of Chingford District Centre. </t>
  </si>
  <si>
    <t xml:space="preserve">SA14:  AA of Local Plan required to assess effects on European sites and put forward avoidance / mitigation measures. 
SA20: Strengthening or intensification of current Borough Employment Areas in line with population increase could be covered within the policy which would help to provide more jobs within close proximity of this strategic location. </t>
  </si>
  <si>
    <t xml:space="preserve">All currently potentially available development sites are within 400m-800m of a GP practice and also Chase Lane Park..  </t>
  </si>
  <si>
    <t>All currently potentially available development sites are less than 400m from local shops and primary schools, with good access to the local shopping frontage and town centre. The nearest secondary school (Heathcote School and Science College) lies &lt;5km away from all currently potentially available development sites.  Some currently potentially available development sites are within 800m of a recreational facility. The Church of Saint Edmund is the closest place of worship for all currently potentially available development sites (between 400m - 800m).</t>
  </si>
  <si>
    <t xml:space="preserve">All sites have good access to bus services, and although access to train stations is further away, bus services can be used to connect sites to rail links. This could indirectly help to increase air quality by reducing the use of private cars for all journey lengths. </t>
  </si>
  <si>
    <t xml:space="preserve">All currently potentially available development sites within this strategic location are located &gt;800m away from any local nature reserve or priority habitat. The increasing density of development encouraged by this policy may help to decrease pressure on open spaces in other areas of the Borough. </t>
  </si>
  <si>
    <t>All currently potentially available development sites are located over 800m away from an SSSI or Natura 2000 site.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</si>
  <si>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One currently potentially available development site is located less than 400m away from Epping Forest SSSI/SAC. All other currently potentially available development sites are less than 1km away. Ecological assessment and mitigation would be needed for potential impact on habitats and species within Epping Forest SSSI/SAC.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</si>
  <si>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All potentially available development sites are located over 1km away from  a SAC, SPA or SSSI.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</si>
  <si>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 xml:space="preserve">All sites are located over 1km away from  a SAC, SPA or SSSI.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</si>
  <si>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All potentially available development sites are located over 1km away from a SAC, SPA or SSSI.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</si>
  <si>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Some potentially available devleopment sites within this strategic location are within 200-800m of a SSSI. Some potentially available devleopment sites are also within 400m of Epping Forest SAC, whilst the remaining sites are within 1km.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Epping Forest SAC. This policy also enocurages increased access to Epping Forest which could increase recreational pressure on the SAC.</t>
  </si>
  <si>
    <t xml:space="preserve">All currently potentially available development sites  within the strategic location are less than 1km from a SSSI/SAC site. Development may therefore have negative effects upon this Natura 2000 site.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</si>
  <si>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This strategic location contains no SSSI or Natura 2000 sites. However, HRA screening  has identified likely significant effects on European sites associated with development in all parts of the borough. Therefore a potential significant negative  cumulative effect is identified with regards to this objective. The Local Plan will be subject to AA in order to assess the potential effects of the spatial strategy and identify avoidance measures / mitigation. The findings of the AA will be available in autumn 2019. </t>
  </si>
  <si>
    <t xml:space="preserve">It is not likely that any potentially available development sites within this strategic location would be in close proximity to a SSSI nor a Natura 2000 site.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</si>
  <si>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Some of the potentially available development sites are located 200-800m from a SSSI. These sites as well as some others also fall within 1km of a Natura 2000 SPA. Development of these sites may have negative effects on these ecological sites of local and international importance.  HRA screening has identified likely significant effects on European sites associated with development in all parts of the borough. Therefore a potential significant negative  cumulative effect is identified with regards to this objective. The Local Plan will be subject to AA in order to assess the potential effects of the spatial strategy and identify avoidance measures / mitigation. The findings of the AA will be available in autumn 2019.  </t>
  </si>
  <si>
    <t xml:space="preserve">SA14:  AA of Local Plan required to assess effects on European sites and put forward avoidance / mitigation measures.
SA15: Development of the Green Belt will need to undergo review and the Council will need to demonstrate that it is for exceptional circumstances. Landscape mitigation measures would be needed to minimise the impact on the Green Belt ensuring they do not compromise the area’s contribution to the Green Belt purposes. 
</t>
  </si>
  <si>
    <t>All currently potentially available development sites are located away from local Metropolitan Open Land and Green Belt areas. No enhancement to these areas is required from the strategic location policy.</t>
  </si>
  <si>
    <t xml:space="preserve">This strategic location policy aims to promote the area as a well-positioned part of the Borough, which has good access to services in order to gain future investment in the area. This could help to improve the distinctiveness of Chingford Mount. </t>
  </si>
  <si>
    <t xml:space="preserve">One Grade II building is located within this strategic location, although all currently potentially available development sites are over 350m away from this site. Heritage assets must be considered by future developments, which should help to ensure they are not affected adversely. </t>
  </si>
  <si>
    <t xml:space="preserve">All currently potentially available development sites are located within 800m of the South Chingford District Centre. Development in such close proximity may help to ensure the vitality of this district centre. Criteria 5 also allows for mixed development within town centres, ensuring retail provision is maintained without preventing further development. </t>
  </si>
  <si>
    <t>Some currently potentially available development are located in excess of 800 away from the local centre. Little provision for employment space is made within the strategic location policy although it does support more night-time uses which could boost the local economy. Overall a minor negative effect is identified as 200 new homes are to be provided in this area but the policy does not provide much support to improve the local economy.</t>
  </si>
  <si>
    <t xml:space="preserve">Some currently potentially available development are located in excess of 800 away from the local centre.  Little provision for employment space is made within the strategic location policy although it does support more night-time uses which could provide some additional jobs in this area. The area may not provide sufficient employment space for the future increase in residents of 200 additional homes, leading to residents seeking employment in neighbouring areas of the Borough. </t>
  </si>
  <si>
    <t xml:space="preserve">SA14: Ecological assessment likely to be required. AA of Local Plan required to assess effects on European sites and put forward avoidance / mitigation measures. </t>
  </si>
  <si>
    <t xml:space="preserve">SA 19 and 20: Improved provision of employment space in this policy would help it perform more positively with regards to supporting the local economy and maintaining and improving employment levels. </t>
  </si>
  <si>
    <t xml:space="preserve">All currently potentially available development sites within the strategic location have healthcare facilities within walking distance (&lt;600m). The strategic location has good access to recreational facilities at Higham Park School and Rolls Sports Ground. The policy also requires future facilities such as schools and healthcare to be increased in line with population increase. </t>
  </si>
  <si>
    <t xml:space="preserve">All currently potentially available development sites within this strategic location benefit from good access to a number of community facilities. The strategic location is considered to be deprived with regards to barriers to housing. The addition of more homes may help the barriers to existing housing and the policy should ensure facilities such as schools and healthcare are increased in line with the population increase.  </t>
  </si>
  <si>
    <t xml:space="preserve">This strategic location benefits from good transport links with numerous bus stops and Highams Park Overground Station. Highams Park District Centre is also located here, so all sites have good access to local services. One of the currently potentially available development sites is located within one of the Borough's key employment areas. It is unclear as to what this development could be at this stage, but it would need to ensure employment is safeguarded in order to achieve this objective. </t>
  </si>
  <si>
    <t>This strategic location benefits from good transport links with numerous bus stops and Highams Park Overground Station. Highams Park District Centre is within the strategic location, so all currently potentially available development sites have good access to local services. Providing better access to facilities is likely to help reduce carbon emissions, as journey lengths will be decreased.</t>
  </si>
  <si>
    <t xml:space="preserve">All currently potentially available development sites within the strategic location have good access to local services and facilities. The strategic location is served by a number of bus stops (Routes 212, W16 and 275) as well as being well located to Highams Park Overground Station. Larger supermarkets are also located nearby. </t>
  </si>
  <si>
    <t xml:space="preserve">SA17: Policy could require design to ensure avoidance of negative effects on and enhancing the setting of the nearby listed buildings within criteria 8. 
</t>
  </si>
  <si>
    <t>All currently potentially available development sites are located over 1km away from  Epping Forest SSSI/SAC. However,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t>
  </si>
  <si>
    <t xml:space="preserve">The strategic location is located within Highams Park District Centre as well as a key Borough employment area. All currently potentially available development sites within the strategic location are located within walking distance. One currently potentially available development site is located within a key Borough employment area. The policy supports the intensification of employment development at Hickman Avenue. </t>
  </si>
  <si>
    <t xml:space="preserve">One currently potentially available development is located within a key Borough employment area. Development of further employment space at Hickman Avenue is encouraged by this policy, which should help to maintain employment within the Borough. </t>
  </si>
  <si>
    <t xml:space="preserve">The strategic location is located within Highams Park District Centre, and all sites are within walking distance of the centre's facilities. All currently potentially available development sites will support the district centre. Criteria 5 and 6 aim to encourage a mix of activity to improve the vitality and viability of the District Centre. </t>
  </si>
  <si>
    <t>Sewardstone Road Strategic Location is outside of a conservation area. No listed buildings or scheduled monuments on site or immediately adjacent.</t>
  </si>
  <si>
    <t xml:space="preserve">This strategic location is located within close proximity to Epping Forest SAC/SSSI and Chingford Reservoir SSSI.  Ecological assessment and mitigation would be needed for potential impact on habitats and species within Epping Forest and Chingford Reservoir.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</si>
  <si>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 xml:space="preserve">This strategic location is located well away from any local nature reserve or priority habitat.  </t>
  </si>
  <si>
    <t xml:space="preserve">SA11. Reduce the risk of flooding and improve resilience to climate change </t>
  </si>
  <si>
    <t xml:space="preserve">The currently available development site in this strategic location is located within 400m of a GP practice and less than 50m to the local pharmacy. The site is located next to the local sailing club and less than 700m to the Lea Valley Playing Fields. </t>
  </si>
  <si>
    <t xml:space="preserve">The currently available development site in this strategic location is located within the Sewardstone Road neighbourhood centre which has a small parade of shops. The nearest primary school is located within walking distance (1km - 12mins walk) and the nearest secondary school is 1.2km (14mins walk) away. Policy aims to provide complementary uses to support existing neighbourhood centre. 
The strategic location is considered to be deprived with regards to barriers to housing.  The addition of more homes may well help the barriers to existing housing shortage but may not necessarily support community cohesion.  </t>
  </si>
  <si>
    <t xml:space="preserve">The strategic location is located outside of a town/district centre and the Borough's main employment areas and no provision for future employment provision is specified within the policy. The strategic location is located on the boundary of the Borough, which could mean that residents will be more inclined to seek employment opportunities in neighbouring Enfield.  </t>
  </si>
  <si>
    <t>The strategic location is located outside of a town/district centre, but Chingford is 1.4km away (on foot) and is accessible by bus. It is unlikely that the development will enhance the vitality and viability of Chingford, and residents could be more inclined to use the facilities in neighbouring Enfield. However, the strategic location only contains one currently potentially available development site so it is unlikely it will have a significant impact.</t>
  </si>
  <si>
    <t xml:space="preserve">SA14: AA of Local Plan required AA of Local Plan required to assess effects on European sites and put forward avoidance / mitigation measures.
SA19 and SA20: The addition of employment land protection to this policy may help to ensure that new residents of the 450 new homes will be able to find employment within the Borough. Intensification of current employment land could help to increase employment space. </t>
  </si>
  <si>
    <t xml:space="preserve">SA5, SA7 &amp; SA9: The policy could perform more positively with improvements to public transport provision within this strategic location, in order to improve PTAL scores. </t>
  </si>
  <si>
    <t xml:space="preserve">Most currently potentially available development sites within this strategic location have good access to healthcare facilities on Ching Way. Two currently potentially available development sites have poorer levels of access to healthcare facilities. All sites have good access to recreational facilities. </t>
  </si>
  <si>
    <t xml:space="preserve">This strategic location is located outside of any town or district centre in the Borough, however, several currently potentially available development sites are located within 400m - 800m of Chingford Mount Road neighbourhood centre, which has a small retail parade. All other currently potentially available development sites are beyond walking distance of a local, district or neighbourhood centre. All currently potentially available development sites are within suitable walking distance to both primary and secondary schools. Some currently potentially available development sites have a poor level of access to a community centre or shopping frontage. 
The strategic location is considered to be deprived with regards to barriers to housing. The addition of more homes may well help the barriers to existing housing shortage but may not necessarily support community cohesion.  </t>
  </si>
  <si>
    <t>The site is served by a number of bus stops (Routes 444, 34, 385, 397, W11 and 158), but is over 2km away from the nearest train station in Highams Park. PTAL scores are low (ranging from 0-3) indicating that access to public transport is poor. Angel Road in Enfield is the closest train station for three of the currently potentially available development sites. Development of these sites could result in further car usage. The strategic location is on the Borough boundary and residents could be more inclined to use facilities in neighbouring Enfield. This policy aims to seek opportunities to enhance connectivity of walking and cycling routes, which could provide greater access across the Borough through sustainable modes of transport.</t>
  </si>
  <si>
    <t xml:space="preserve">The area is not well served by public transport and is located outside of the Borough's main employment areas and town/district centres. Development of this strategic location could result in further car usage, which could contribute to a decline in air quality. The policy aims to seek opportunities to enhance walking and cycling connectivity, which could help to improve air quality. In combination with other Local Plan policies such as Policy 93 Air Pollution, Policy 73 Electric Cars and Policy 91 A Zero Carbon Borough, the North Circular Corridor Strategic Location could potentially achieve a neutral effect with regards to air quality. </t>
  </si>
  <si>
    <t xml:space="preserve">One currently potentially available development site within this strategic location contains a deciduous woodland priority habitat.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the North Circular Corridor Strategic Location policy against this SA objective as any potential negative effects would be mitigated by the Biodiversity and Geodiversity policy.  All other currently potentially available development sites within the strategic location are located well away from any local nature reserve or priority habitat. 
</t>
  </si>
  <si>
    <t xml:space="preserve">All sites are located less than 2km away from European sites.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t>
  </si>
  <si>
    <t>Part of a currently potentially available development site is in the Metropolitan Green Belt. The type of development which could occur on this site is unknown and it is not known for certain that any green belt land would be lost to development. It is assumed that the Metropolitan Green Belt land would be protected from development by Local Plan Policy 3: Location and Management of Growth.</t>
  </si>
  <si>
    <t>The North Circular Corridor is located outside of conservation area. No listed buildings or scheduled monuments located within any currently potentially available development sites or immediately adjacent.</t>
  </si>
  <si>
    <t xml:space="preserve">SA11: FRA is required to demonstrate that 900 homes can be delivered within this strategic location without increasing flood risk. 
SA14: AA of Local Plan required AA of Local Plan required to assess effects on European sites and put forward avoidance / mitigation measures. 
</t>
  </si>
  <si>
    <t xml:space="preserve">None
</t>
  </si>
  <si>
    <t>I Teague</t>
  </si>
  <si>
    <t>J Mitchell</t>
  </si>
  <si>
    <t xml:space="preserve">There are no areas of flood zone 2 or 3 within this strategic location. Policy 96: Managing Flood Risk encourages developments to be resilient to climate change. </t>
  </si>
  <si>
    <t>Strategic Location Name</t>
  </si>
  <si>
    <t xml:space="preserve">This policy will deliver 2,850 new homes to the Lea Bridge and Church Road Strategic Location of the Borough. The policy should therefore contribute to meeting local housing needs and a significant positive effect is identified.  </t>
  </si>
  <si>
    <t>Provision of both healthcare and recreational facilities within this strategic location is relatively poor. This situation is likely to worsen with the development of 2,850 new residences and no specific commitment to increase in healthcare facilities included within the policy.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This uncertain effect should therefore be mitigated by Policy 100 to ensure that healthcare services are provided where there is additional need resulting from developments.</t>
  </si>
  <si>
    <t xml:space="preserve">None of the potentially available development sites within this strategic location falls within close proximity to a RIG/LIG, and all such sites are upon previously developed land. Development of these sites would therefore be unlikely to result in adverse effects on soil quality and geological resources and is likely to achieve an efficient use of land. A potential significant positive effect is therefore identified. </t>
  </si>
  <si>
    <t xml:space="preserve">Given the location of potentially available development sites within this strategic location it is not likely that any development resulting from this policy would be in close proximity to a local nature reserve nor a priority habitat. Policy 86 Biodiversity and Geodiversity states that "where there are existing biodiversity resources either on-site or in the vicinity of a development site, the developer must provide measures for their retention, the integration of existing wildlife habitats and features, and their restoration and enhancement where appropriate". A neutral effect is therefore recorded for Policy 9 against this SA objective as any potential negative effects would be mitigated by the Biodiversity and Geodiversity policy. </t>
  </si>
  <si>
    <t xml:space="preserve">This policy will deliver 6,350 new homes to the Leyton Strategic area of the Borough. The policy should therefore contribute to meeting local housing needs and a significant positive effect is identified.  </t>
  </si>
  <si>
    <t>Some potential available development sites in this area are well located to GPs, whereas some are more than 400m away. Points 5 and 6 of the policy include the provision of community infrastructure with intensified new developments but it is uncertain whether this will include healthcare facilities which will provide adequate services for the large number of new residents resulting from projected housing developments.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This uncertain effect should therefore be mitigated by Policy 100 to ensure that healthcare services are provided where there is additional need resulting from developments.</t>
  </si>
  <si>
    <t xml:space="preserve">The strategic location falls within close proximity to a district centre, comprised of Leyton Mills Retail Park, The Square, Leyton Library and several supermarkets/convenience stores. Potential available development sites in the south of this strategic location are within or adjacent to the centre.  The strategic location is flanked by three further borough employment sites, albeit two across the trainline. The train station is over 800m from some potentially available development sites, however all sites would be well served by bus stops.  Proposed housing developments around Leyton Station and the new Ruckholt Road Station may all help to decrease the need for car journeys. </t>
  </si>
  <si>
    <t xml:space="preserve">700 new homes will be delivered by this policy within the Low Hall Strategic Location. The policy should therefore contribute to meeting local housing needs and a significant positive effect is identified.  </t>
  </si>
  <si>
    <t>This strategic location policy aims to maintain the Low Hall Sports Ground, as well as increase access into the Lea Valley Regional Park. However, there are no healthcare facilities located within this strategic location, and no criteria within the policy aim to increase this in line with the increase in residents which may result from the development of 700 new homes.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or negative effect against this SA objective should therefore be mitigated by Policy 100 to ensure that healthcare services are provided where there is additional need resulting from developments.</t>
  </si>
  <si>
    <t>This strategic location contains an area of deciduous woodland, a priority habitat, which should be protected from development by Local Plan Policy 86 Biodiversity &amp; Geodiversity.</t>
  </si>
  <si>
    <t xml:space="preserve">All currently potentially available development sites within this strategic location are within close proximity to Borough Employment Areas, train/tube stations and bus stops. The PTAL scores for this strategic location area are, however, generally low and are unlikely to be ameliorated by the South Leytonstone policy, which, although it includes improvements to walking and cycling routes, does not include improvements to public transport. </t>
  </si>
  <si>
    <t xml:space="preserve">Low PTAL scores suggest a lack of sufficient sustainable transport nodes. This is unlikely to be fully ameliorated by the South Leytonstone policy, which despite including improvements to walking and cycling routes which will encourage modal shift, does not include improvements to public transport. This could potentially impinge on air quality and could result in increased traffic and air pollutants occurring as a result of increased numbers of dwellings and residents. However, Local Plan Policy 93 Air Pollution requires "new development to mitigate any adverse air pollution impacts...ensuring development meets, and where possible improves upon, air quality neutral standards over its lifetime and does not contribute to a decrease in air quality during the construction or operation stage". Policy 73 Electric Vehicles should also help to mitigate air quality issues within the borough by requiring that where development provides car parking or increased vehicles on borough roads, it should accelerate uptake of electric vehicles by e.g. providing infrastructure for electric vehicle charging (including a minimum of 20 per cent of spaces to have active charging facilities) and incentivising ownership and use of electric vehicles. Overall, with the mitigation provided by other Local Plan policies, the potential effect is considered to be neutral. </t>
  </si>
  <si>
    <t xml:space="preserve">None of the currently potentially available development sites encroach on the green belt nor Metropolitan Open Land and therefore a minor positive effect should be achieve against this SA objective. </t>
  </si>
  <si>
    <t xml:space="preserve">All of the currently potentially available development sites within this strategic location are over 50m from a conservation area. A potentially available development site is within 50m from a listed building. The eastern side of the proposed strategic location is flanked by a historic park or garden - and all currently potentially available development sites  fall either within 300m or 1km from this. Listed buildings and parks and gardens should be protected from future development by Local Plan policies such as Policy 3 Location and Management of Growth Sites.   </t>
  </si>
  <si>
    <t xml:space="preserve">As above, most currently potentially available development sites are within 0.4km of a District Centre and are also within close proximity to Borough Employment Areas. This South Leytonstone policy indicates further employment space will be developed through intensification of existing sites, as well as promoting mixed developments with other development types, such as food and drink which should all contribute to a significant positive effect. </t>
  </si>
  <si>
    <t xml:space="preserve">Area is located away from local facilities and employment areas, and has poor transport links. However, the Whipps Cross policy aims to provide better walking and cycling access and connectivity with the surrounding areas.  Local healthcare facilities should also be improved. Policy 91 A Zero Carbon Borough, stipulates that new development must consider energy efficiency within all new buildings and all new major residential and non-residential development meets the zero carbon emissions target in line with the London Plan energy hierarchy. In combination with other Local Plan policies such as Policy 93 Air Pollution, Policy 73 Electric Cars and Policy 91 A Zero Carbon Borough, Policy 11 Whipps Cross may help to reduce the number of private car journeys taken and avoid greenhouse gas emissions from developments, thus helping to reduce green house gas emissions. </t>
  </si>
  <si>
    <t xml:space="preserve">The strategic location is located less than 400m away from Epping Forest SSSI/SAC. Ecological assessment and mitigation would be needed for potential impact on habitats and species within Epping Forest SSSI/SAC. HRA screening has identified likely significant effects on European sites associated with development in all parts of the borough. Therefore a significant negative  cumulative effect is identified with regards to this objective and the Local Plan will be subject to appropriate assessment in order to assess the potential effects and identify avoidance measures / mitigation. As well as Borough-wide potential cumulative effects relating to e.g. air quality and recreational pressure, HRA screening has also identified that development in this location could have potential to result in water pollution due to its close proximity to the SAC. Although Policy 11 Whipps Cross aims to protect and enhance the significance of Epping Forest it also aims to improve access. This requires investigation through the AA to determine whether mitigation would be required to avoid any negative effects on the integrity of the SAC from recreation. </t>
  </si>
  <si>
    <t xml:space="preserve">SA15: The incorporation of trees and hedgerows within the development could help maintain the natural capital value of the Green Belt. 
SA19: this policy could perform more positively if it more specifically supported employment developments as well as supporting the redevelopment of the University Hospital. 
</t>
  </si>
  <si>
    <t xml:space="preserve">This policy aims to protect and enhance the Bakers Arms Conservation Area which could be affected by developments. Listed buildings also exist within this strategic location. Listed Buildings, conservation areas and historic parks and gardens should also be protected from the potential negative effects of development by Local Plan policies such as Policy 3 Location and Management of Growth Sites and Policy 79 Conservation Areas.    </t>
  </si>
  <si>
    <t xml:space="preserve">This policy will deliver 850 new homes to the Bakers Arms area of the Borough. The policy should therefore contribute to meeting local housing needs and a significant positive effect is identified. </t>
  </si>
  <si>
    <t>SA14:  AA of Local Plan required to assess effects on European sites and put forward avoidance / mitigation measures.</t>
  </si>
  <si>
    <t xml:space="preserve">Development could potentially negatively affect the Walthamstow / St James Street Conservation Area however, Policy 13 Walthamstow Town Centre specifically requires protection and  enhancement of the Walthamstow / St James Street Conservation Area. </t>
  </si>
  <si>
    <t xml:space="preserve">Some new employment space could be provided within this strategic location, which will help to maintain jobs within the Borough. However, no substantial increase in jobs in line with the 3,150 new homes which will be developed is detailed. This area has  good public transport links and therefore it is assumed that new residents will be able to access employment outside of this strategic location. </t>
  </si>
  <si>
    <t xml:space="preserve">SA20: The addition of a quota of jobs or employment space to be provided in this area would strengthen the performance of this policy against SA 20 in relation to maintaining stable levels of employment in the Borough, given the large number of dwellings predicted to be developed here. </t>
  </si>
  <si>
    <t xml:space="preserve">This policy will lead to the development of 3,150 new homes. The policy should therefore contribute to meeting local housing needs and a significant positive effect is identified. </t>
  </si>
  <si>
    <t xml:space="preserve">This policy will lead to the development of 1,250 new homes. The policy should therefore contribute to meeting local housing needs and a significant positive effect is identified. </t>
  </si>
  <si>
    <t>Most potentially available development sites in this strategic location have healthcare facilities within walking distance. All sites have good access to recreational facilities, such as Chestnuts Field, a Leisure centre, swimming pool and local library. The policy aims to enhance public spaces and infrastructure, which could work towards improving health and wellbeing.</t>
  </si>
  <si>
    <t xml:space="preserve">This policy will lead to the development of 1,650 new homes. The policy should therefore contribute to meeting local housing needs and a significant positive effect is identified. </t>
  </si>
  <si>
    <t xml:space="preserve">There are a lack of healthcare facilities within the strategic location, which is not specially addressed by the policy. The building of 1650 new homes could exacerbate this shortage. However, Policy 100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A potential  uncertain effect should therefore be mitigated by Policy 100 to ensure that healthcare services are provided where there is additional need resulting from developments. There is a good provision of recreational facilities, with good access to footpaths around Walthamstow Reservoirs as well as Lee Valley Park - Douglas Eyre Playing Fields. Deprivation with regards to health and disability is low. Town centre and public realm improvements could incorporate open space which could work towards improving the standards of health and wellbeing of residents within this strategic location. </t>
  </si>
  <si>
    <t>SA3: If this policy specifically required new healthcare facilities to meet the needs of residents, the policy would perform more positively with regards to health and wellbeing.</t>
  </si>
  <si>
    <t xml:space="preserve">This policy will deliver 500 new homes to the Wood Street area of the Borough. The policy should therefore contribute to meeting local housing needs and a significant positive effect is identified. </t>
  </si>
  <si>
    <t xml:space="preserve">Criteria 4 aims to protect Wood Street Market which could help safeguard some jobs in this strategic location. Other currently potentially available development sites are located beyond walking distance of this employment area but as this strategic location is well connected to public transport this should provide access to employment in neighbouring areas. </t>
  </si>
  <si>
    <t xml:space="preserve">North Chingford is located away from the Borough's Employment Areas (BEAs). Criterion 4 of the policy encourages commercial uses and other criteria within the policy support other economic uses within this area, such as retail and leisure which will help o support the local economy. </t>
  </si>
  <si>
    <t xml:space="preserve">300 new homes will be delivered by this policy within the North Chingford Strategic Location. The policy should therefore contribute to meeting local housing needs and a significant positive effect is identified. </t>
  </si>
  <si>
    <t>Currently potentially available development sites towards the north of the strategic location are over 800m away from the nearest healthcare facilities, however, they are reachable by public transport. Other potentially available development sites are closer to healthcare facilities. Currently potentially available development sites in the north of the area are less than 400m away from the local golf club and Chingford Plain. Currently potentially available development sites in the south are slightly further away from recreational facilities.</t>
  </si>
  <si>
    <t xml:space="preserve">The nearest train station to all sites, Highams Park, is over 800m from all potential sites of development. All currently potentially available development sites are within 400m of a bus stop but some sites have low PTAL scores meaning access to public transport is poor. This strategic location policy does not detail the extension of public transport services, although there are bus services linking Chingford Mount to Highams Park station. The closest Borough Employment Area is greater than 800m from all currently potentially available development sites, and there are no plans to significantly extend local employment provision within this policy. This policy does, however, seek to improve walking and cycling access to Highams Park, Walthamstow Town Centre and Meridian Water. Overall, a neutral effect is identified. </t>
  </si>
  <si>
    <t xml:space="preserve">This policy will deliver 200 new homes to the strategic location. The policy should therefore contribute to meeting local housing needs and a significant positive effect is identified. </t>
  </si>
  <si>
    <t xml:space="preserve">450 new homes will be delivered by this policy within the Highams Park Strategic Location. The policy should therefore contribute to meeting local housing needs and a significant positive effect is identified. </t>
  </si>
  <si>
    <t xml:space="preserve">All currently potentially available development sites are located outside of conservation areas, however, one potential development sites is less than 50m away from the Ropers Field Conservation Area. Mitigation in accordance with Local Plan Policy 79: Conservation Areas may be required to minimise any negative effects on Ropers Field. </t>
  </si>
  <si>
    <t xml:space="preserve">450 new homes will be delivered by this policy within the Sewardstone Road Strategic Location. The policy should therefore contribute to meeting local housing needs and a significant positive effect is identified. </t>
  </si>
  <si>
    <t>The strategic location is served by a number of bus stops (Routes 215, 313, 385 and 505), but is over 2km away from the nearest train station in Chingford. PTAL scores are low (1a/1b) indicating that access to public transport is poor, hence development of this area could result in further car usage. The strategic location is on the Borough boundary and residents could be more inclined to use facilities in neighbouring Enfield. However, the policy does include improving walking and cycling accessibility, connectivity and permeability to Ponders End, North Chingford District Centre and South Chingford/Chingford Mount, as well as other identified routes and therefore an overall neutral effect could be achieved against this SA Objective.</t>
  </si>
  <si>
    <t xml:space="preserve">PTAL scores are low within this strategic location indicating that access to public transport is poor. The Sewardstone Road strategic location is located on the Borough boundary, away from District/Town centres. It is assumed that development of this area could result in further car usage, and therefore contribute to an increase in greenhouse gas emissions. However, in combination with other Local Plan policies such as Policy 93 Air Pollution, Policy 73 Electric Cars and Policy 91 A Zero Carbon Borough, the Sewardstone Road Strategic Location could potentially achieve a neutral effect with regards to greenhouse gas emissions. </t>
  </si>
  <si>
    <t xml:space="preserve">The site is not well served by public transport and is located outside of the Borough's main employment areas and town/district centres. Development of this site could result in further car usage, which could contribute to a decline in air quality. This policy does consider the enhancement of cycling and walking access to the North Chingford District Centre, which could be beneficial in the long term, with regards to reducing levels of air pollution. In combination with other Local Plan policies such as Policy 93 Air Pollution, Policy 73 Electric Cars and Policy 91 A Zero Carbon Borough, the Sewardstone Road Strategic Location could potentially achieve a neutral effect with regards to air quality. </t>
  </si>
  <si>
    <t>This strategic location is located away from the Borough's LIGS and all sites are located on previously developed land. This works towards protection of soil and geological resources and efficient use of land.</t>
  </si>
  <si>
    <t xml:space="preserve">This policy will deliver 900 new homes to the North Circular area of the Borough. The policy should therefore contribute to meeting local housing needs and a significant positive effect is identified. </t>
  </si>
  <si>
    <t xml:space="preserve">PTAL scores are low (ranging from 0-3) indicating that access to public transport is poor. There is no indication that public transport links will be enhanced from this policy apart from the improvement of walking and cycling connectivity. Angel Road in Enfield is the closest train station for some currently potentially available development sites. Development of this site could result in further car usage and therefore contribute to an increase in greenhouse gas emissions. However, in combination with other Local Plan policies such as Policy 93 Air Pollution, Policy 73 Electric Cars and Policy 91 A Zero Carbon Borough, the North Circular Corridor Strategic Location could potentially achieve a neutral effect with regards to air quality. </t>
  </si>
  <si>
    <t>Lea Bridge and Church Road'!A1</t>
  </si>
  <si>
    <t>Leyton</t>
  </si>
  <si>
    <t>Bakers Arms</t>
  </si>
  <si>
    <t>South&amp;Mount Chingford</t>
  </si>
  <si>
    <t>North Circular Corridor</t>
  </si>
  <si>
    <t>Date: 19/09/19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</si>
</sst>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name val="Arial"/>
      <family val="2"/>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u/>
      <sz val="10"/>
      <color indexed="10"/>
      <name val="Arial"/>
      <family val="2"/>
    </font>
    <font>
      <sz val="10"/>
      <color indexed="22"/>
      <name val="Arial"/>
      <family val="2"/>
    </font>
    <font>
      <sz val="11"/>
      <name val="Arial"/>
      <family val="2"/>
    </font>
    <font>
      <sz val="9"/>
      <name val="Arial"/>
      <family val="2"/>
    </font>
    <font>
      <b/>
      <sz val="10"/>
      <name val="Arial"/>
      <family val="2"/>
    </font>
    <font>
      <sz val="11"/>
      <color theme="1"/>
      <name val="Arial"/>
      <family val="2"/>
    </font>
    <font>
      <b/>
      <sz val="10"/>
      <color theme="1"/>
      <name val="Arial"/>
      <family val="2"/>
    </font>
    <font>
      <sz val="10"/>
      <color theme="1"/>
      <name val="Arial"/>
      <family val="2"/>
    </font>
    <font>
      <b/>
      <sz val="10"/>
      <color rgb="FF000000"/>
      <name val="Arial"/>
      <family val="2"/>
    </font>
    <font>
      <b/>
      <sz val="10"/>
      <name val="Arial Narrow"/>
      <family val="2"/>
    </font>
    <font>
      <sz val="10"/>
      <color indexed="8"/>
      <name val="Arial"/>
      <family val="2"/>
    </font>
    <font>
      <sz val="10"/>
      <color rgb="FFFF0000"/>
      <name val="Arial"/>
      <family val="2"/>
    </font>
    <font>
      <sz val="11"/>
      <color theme="1"/>
      <name val="Arial"/>
      <family val="2"/>
    </font>
    <font>
      <sz val="8"/>
      <name val="Arial"/>
      <family val="2"/>
    </font>
    <font>
      <b/>
      <sz val="8"/>
      <color theme="1"/>
      <name val="Arial"/>
      <family val="2"/>
    </font>
    <font>
      <u/>
      <sz val="11"/>
      <color theme="10"/>
      <name val="Calibri"/>
      <family val="2"/>
      <scheme val="minor"/>
    </font>
    <font>
      <b/>
      <u/>
      <sz val="10"/>
      <color theme="1"/>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rgb="FF339933"/>
        <bgColor indexed="64"/>
      </patternFill>
    </fill>
    <fill>
      <patternFill patternType="solid">
        <fgColor rgb="FFFF3333"/>
        <bgColor indexed="64"/>
      </patternFill>
    </fill>
    <fill>
      <patternFill patternType="solid">
        <fgColor rgb="FF9ED561"/>
        <bgColor indexed="64"/>
      </patternFill>
    </fill>
    <fill>
      <patternFill patternType="solid">
        <fgColor rgb="FFF0904E"/>
        <bgColor indexed="64"/>
      </patternFill>
    </fill>
    <fill>
      <patternFill patternType="solid">
        <fgColor rgb="FFFFF5D9"/>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AAE1FC"/>
        <bgColor indexed="64"/>
      </patternFill>
    </fill>
    <fill>
      <patternFill patternType="solid">
        <fgColor theme="0" tint="-0.49998474074526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n">
        <color indexed="47"/>
      </bottom>
      <diagonal/>
    </border>
    <border>
      <left/>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3">
    <xf numFmtId="0" fontId="0" fillId="0" borderId="0"/>
    <xf numFmtId="0" fontId="4" fillId="0" borderId="0"/>
    <xf numFmtId="0" fontId="35" fillId="0" borderId="0" applyNumberFormat="0" applyFill="0" applyBorder="0" applyAlignment="0" applyProtection="0"/>
  </cellStyleXfs>
  <cellXfs count="282">
    <xf numFmtId="0" fontId="0" fillId="0" borderId="0" xfId="0"/>
    <xf numFmtId="0" fontId="0" fillId="0" borderId="1" xfId="0" applyBorder="1"/>
    <xf numFmtId="0" fontId="0" fillId="2" borderId="1" xfId="0" applyFill="1" applyBorder="1"/>
    <xf numFmtId="0" fontId="0" fillId="0" borderId="1" xfId="0" applyFill="1" applyBorder="1"/>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2" borderId="3" xfId="0" applyFill="1" applyBorder="1"/>
    <xf numFmtId="0" fontId="0" fillId="0" borderId="3" xfId="0" applyFill="1" applyBorder="1"/>
    <xf numFmtId="0" fontId="0" fillId="2" borderId="4" xfId="0" applyFill="1" applyBorder="1"/>
    <xf numFmtId="0" fontId="0" fillId="0" borderId="4" xfId="0" applyFill="1" applyBorder="1"/>
    <xf numFmtId="0" fontId="0" fillId="2" borderId="8" xfId="0" applyFill="1" applyBorder="1"/>
    <xf numFmtId="0" fontId="0" fillId="2" borderId="2" xfId="0" applyFill="1" applyBorder="1"/>
    <xf numFmtId="0" fontId="0" fillId="2" borderId="9" xfId="0" applyFill="1" applyBorder="1"/>
    <xf numFmtId="49" fontId="1" fillId="3" borderId="6" xfId="0" quotePrefix="1"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xf>
    <xf numFmtId="49" fontId="3" fillId="8" borderId="7" xfId="0" applyNumberFormat="1" applyFont="1" applyFill="1" applyBorder="1" applyAlignment="1">
      <alignment horizontal="center" vertical="center"/>
    </xf>
    <xf numFmtId="0" fontId="5" fillId="0" borderId="0" xfId="1" applyFont="1"/>
    <xf numFmtId="0" fontId="6" fillId="0" borderId="0" xfId="1" applyFont="1"/>
    <xf numFmtId="0" fontId="5" fillId="0" borderId="0" xfId="1" applyFont="1" applyAlignment="1">
      <alignment horizontal="center"/>
    </xf>
    <xf numFmtId="0" fontId="5" fillId="0" borderId="0" xfId="1" applyFont="1" applyBorder="1"/>
    <xf numFmtId="0" fontId="7" fillId="0" borderId="0" xfId="1" applyFont="1" applyBorder="1"/>
    <xf numFmtId="0" fontId="5" fillId="0" borderId="0" xfId="1" applyFont="1" applyBorder="1" applyAlignment="1">
      <alignment horizontal="center"/>
    </xf>
    <xf numFmtId="0" fontId="5" fillId="0" borderId="14" xfId="1" applyFont="1" applyBorder="1"/>
    <xf numFmtId="0" fontId="7" fillId="0" borderId="14" xfId="1" applyFont="1" applyBorder="1"/>
    <xf numFmtId="0" fontId="5" fillId="0" borderId="14" xfId="1" applyFont="1" applyBorder="1" applyAlignment="1">
      <alignment horizontal="center"/>
    </xf>
    <xf numFmtId="0" fontId="8" fillId="0" borderId="0" xfId="1" applyFont="1" applyFill="1" applyBorder="1" applyAlignment="1">
      <alignment horizontal="left" wrapText="1"/>
    </xf>
    <xf numFmtId="0" fontId="8" fillId="0" borderId="0" xfId="1" applyFont="1" applyFill="1" applyBorder="1" applyAlignment="1">
      <alignment horizontal="center" wrapText="1"/>
    </xf>
    <xf numFmtId="0" fontId="5" fillId="0" borderId="0" xfId="1" applyFont="1" applyFill="1" applyBorder="1" applyAlignment="1">
      <alignment horizontal="center" wrapText="1"/>
    </xf>
    <xf numFmtId="0" fontId="8" fillId="0" borderId="0" xfId="1" applyFont="1" applyBorder="1"/>
    <xf numFmtId="0" fontId="5" fillId="0" borderId="0" xfId="1" applyFont="1" applyBorder="1" applyAlignment="1">
      <alignment vertical="center"/>
    </xf>
    <xf numFmtId="0" fontId="9" fillId="0" borderId="0" xfId="1" applyFont="1" applyFill="1" applyBorder="1" applyAlignment="1">
      <alignment vertical="center"/>
    </xf>
    <xf numFmtId="0" fontId="10" fillId="0" borderId="0" xfId="1" applyFont="1" applyBorder="1" applyAlignment="1">
      <alignment vertical="center"/>
    </xf>
    <xf numFmtId="0" fontId="5" fillId="0" borderId="0" xfId="1" applyFont="1" applyAlignment="1">
      <alignment vertical="center"/>
    </xf>
    <xf numFmtId="0" fontId="8" fillId="0" borderId="0" xfId="1" applyFont="1" applyFill="1" applyBorder="1" applyAlignment="1">
      <alignment horizontal="left" vertical="center" wrapText="1"/>
    </xf>
    <xf numFmtId="0" fontId="8" fillId="0" borderId="0" xfId="1" applyFont="1" applyBorder="1" applyAlignment="1">
      <alignment horizontal="center"/>
    </xf>
    <xf numFmtId="0" fontId="11" fillId="0" borderId="0" xfId="1" applyFont="1"/>
    <xf numFmtId="0" fontId="12" fillId="0" borderId="0" xfId="1" applyFont="1" applyAlignment="1">
      <alignment horizontal="right"/>
    </xf>
    <xf numFmtId="0" fontId="13" fillId="0" borderId="0" xfId="1" applyFont="1" applyAlignment="1">
      <alignment horizontal="right"/>
    </xf>
    <xf numFmtId="164" fontId="10" fillId="0" borderId="0" xfId="1" applyNumberFormat="1" applyFont="1" applyFill="1" applyBorder="1" applyAlignment="1">
      <alignment horizontal="center" vertical="center"/>
    </xf>
    <xf numFmtId="0" fontId="5" fillId="0" borderId="0" xfId="1" applyFont="1" applyFill="1" applyBorder="1" applyAlignment="1">
      <alignment wrapText="1"/>
    </xf>
    <xf numFmtId="0" fontId="16" fillId="0" borderId="0" xfId="1" applyFont="1" applyBorder="1" applyAlignment="1">
      <alignment wrapText="1"/>
    </xf>
    <xf numFmtId="0" fontId="4" fillId="0" borderId="0" xfId="1" applyFont="1" applyBorder="1"/>
    <xf numFmtId="0" fontId="17" fillId="0" borderId="0" xfId="1" applyFont="1" applyAlignment="1">
      <alignment horizontal="right"/>
    </xf>
    <xf numFmtId="0" fontId="18" fillId="0" borderId="0" xfId="1" applyFont="1" applyAlignment="1">
      <alignment horizontal="right"/>
    </xf>
    <xf numFmtId="0" fontId="5" fillId="0" borderId="0" xfId="1" applyFont="1" applyFill="1" applyBorder="1" applyAlignment="1">
      <alignment horizontal="center"/>
    </xf>
    <xf numFmtId="0" fontId="5" fillId="0" borderId="0" xfId="1" applyFont="1" applyFill="1" applyBorder="1"/>
    <xf numFmtId="164" fontId="19" fillId="0" borderId="0" xfId="1" applyNumberFormat="1" applyFont="1" applyFill="1" applyBorder="1" applyAlignment="1">
      <alignment horizontal="center" vertical="center"/>
    </xf>
    <xf numFmtId="0" fontId="4" fillId="0" borderId="0" xfId="1" applyFont="1"/>
    <xf numFmtId="49" fontId="18" fillId="0" borderId="0" xfId="1" applyNumberFormat="1" applyFont="1" applyAlignment="1">
      <alignment horizontal="right"/>
    </xf>
    <xf numFmtId="0" fontId="20" fillId="0" borderId="0" xfId="1" applyFont="1"/>
    <xf numFmtId="0" fontId="4" fillId="0" borderId="0" xfId="1" applyFont="1" applyAlignment="1">
      <alignment horizontal="center"/>
    </xf>
    <xf numFmtId="0" fontId="21" fillId="0" borderId="0" xfId="1" applyFont="1"/>
    <xf numFmtId="0" fontId="4" fillId="0" borderId="9" xfId="1" applyFont="1" applyBorder="1"/>
    <xf numFmtId="0" fontId="21" fillId="0" borderId="11" xfId="1" applyFont="1" applyBorder="1"/>
    <xf numFmtId="0" fontId="4" fillId="0" borderId="11" xfId="1" applyFont="1" applyBorder="1" applyAlignment="1">
      <alignment horizontal="center"/>
    </xf>
    <xf numFmtId="0" fontId="4" fillId="0" borderId="8" xfId="1" applyFont="1" applyBorder="1"/>
    <xf numFmtId="0" fontId="4" fillId="0" borderId="10" xfId="1" applyFont="1" applyBorder="1"/>
    <xf numFmtId="0" fontId="22" fillId="0" borderId="0" xfId="1" applyFont="1" applyFill="1" applyBorder="1" applyAlignment="1">
      <alignment horizontal="left" wrapText="1"/>
    </xf>
    <xf numFmtId="0" fontId="22" fillId="0" borderId="0" xfId="1" applyFont="1" applyFill="1" applyBorder="1" applyAlignment="1"/>
    <xf numFmtId="0" fontId="4" fillId="0" borderId="0" xfId="1" applyFont="1" applyFill="1" applyBorder="1" applyAlignment="1"/>
    <xf numFmtId="0" fontId="4" fillId="0" borderId="12" xfId="1" applyFont="1" applyBorder="1"/>
    <xf numFmtId="0" fontId="22" fillId="0" borderId="0" xfId="1" applyFont="1" applyBorder="1"/>
    <xf numFmtId="0" fontId="4" fillId="0" borderId="10" xfId="1" applyFont="1" applyBorder="1" applyAlignment="1">
      <alignment vertical="center"/>
    </xf>
    <xf numFmtId="0" fontId="22" fillId="0" borderId="0" xfId="1" applyFont="1" applyFill="1" applyBorder="1" applyAlignment="1">
      <alignment horizontal="left"/>
    </xf>
    <xf numFmtId="0" fontId="23" fillId="0" borderId="12" xfId="1" applyFont="1" applyFill="1" applyBorder="1" applyAlignment="1">
      <alignment vertical="center"/>
    </xf>
    <xf numFmtId="0" fontId="17" fillId="0" borderId="0" xfId="1" applyFont="1" applyBorder="1" applyAlignment="1">
      <alignment vertical="center"/>
    </xf>
    <xf numFmtId="0" fontId="4" fillId="0" borderId="0" xfId="1" applyFont="1" applyBorder="1" applyAlignment="1">
      <alignment vertical="center"/>
    </xf>
    <xf numFmtId="0" fontId="4" fillId="0" borderId="0" xfId="1" applyFont="1" applyAlignment="1">
      <alignment vertical="center"/>
    </xf>
    <xf numFmtId="0" fontId="22" fillId="0" borderId="0" xfId="1" applyFont="1" applyFill="1" applyBorder="1" applyAlignment="1">
      <alignment horizontal="left" vertical="center" wrapText="1"/>
    </xf>
    <xf numFmtId="0" fontId="22" fillId="0" borderId="0" xfId="1" applyFont="1" applyBorder="1" applyAlignment="1"/>
    <xf numFmtId="0" fontId="4" fillId="0" borderId="0" xfId="1" applyFont="1" applyBorder="1" applyAlignment="1"/>
    <xf numFmtId="164" fontId="17" fillId="0" borderId="0" xfId="1" applyNumberFormat="1" applyFont="1" applyFill="1" applyBorder="1" applyAlignment="1">
      <alignment vertical="center"/>
    </xf>
    <xf numFmtId="0" fontId="4" fillId="0" borderId="7" xfId="1" applyFont="1" applyBorder="1"/>
    <xf numFmtId="0" fontId="4" fillId="0" borderId="13" xfId="1" applyFont="1" applyBorder="1"/>
    <xf numFmtId="164" fontId="17" fillId="0" borderId="13" xfId="1" applyNumberFormat="1" applyFont="1" applyFill="1" applyBorder="1" applyAlignment="1">
      <alignment horizontal="center" vertical="center"/>
    </xf>
    <xf numFmtId="0" fontId="23" fillId="0" borderId="5" xfId="1" applyFont="1" applyFill="1" applyBorder="1" applyAlignment="1">
      <alignment vertical="center"/>
    </xf>
    <xf numFmtId="164" fontId="17" fillId="0" borderId="0" xfId="1" applyNumberFormat="1" applyFont="1" applyFill="1" applyBorder="1" applyAlignment="1">
      <alignment horizontal="center" vertical="center"/>
    </xf>
    <xf numFmtId="0" fontId="23" fillId="0" borderId="0" xfId="1" applyFont="1" applyFill="1" applyBorder="1" applyAlignment="1">
      <alignment vertical="center"/>
    </xf>
    <xf numFmtId="0" fontId="4" fillId="0" borderId="0" xfId="1" applyBorder="1" applyAlignment="1">
      <alignment horizontal="center" vertical="center" wrapText="1"/>
    </xf>
    <xf numFmtId="0" fontId="24" fillId="0" borderId="4" xfId="1" applyFont="1" applyBorder="1" applyAlignment="1">
      <alignment vertical="center"/>
    </xf>
    <xf numFmtId="0" fontId="4" fillId="0" borderId="4" xfId="1" applyFont="1" applyBorder="1"/>
    <xf numFmtId="0" fontId="4" fillId="0" borderId="15" xfId="1" applyFont="1" applyBorder="1"/>
    <xf numFmtId="0" fontId="4" fillId="0" borderId="15" xfId="1" applyFont="1" applyBorder="1" applyAlignment="1">
      <alignment horizontal="center"/>
    </xf>
    <xf numFmtId="0" fontId="4" fillId="0" borderId="3" xfId="1" applyFont="1" applyBorder="1"/>
    <xf numFmtId="0" fontId="4" fillId="0" borderId="6" xfId="1" applyFont="1" applyBorder="1" applyAlignment="1">
      <alignment wrapText="1"/>
    </xf>
    <xf numFmtId="0" fontId="4" fillId="0" borderId="6" xfId="1" applyFont="1" applyBorder="1" applyAlignment="1">
      <alignment horizontal="center" wrapText="1"/>
    </xf>
    <xf numFmtId="0" fontId="4" fillId="0" borderId="7" xfId="1" applyFont="1" applyBorder="1" applyAlignment="1">
      <alignment horizontal="center" wrapText="1"/>
    </xf>
    <xf numFmtId="0" fontId="4" fillId="0" borderId="0" xfId="1" applyFont="1" applyBorder="1" applyAlignment="1">
      <alignment wrapText="1"/>
    </xf>
    <xf numFmtId="0" fontId="4" fillId="0" borderId="0" xfId="1" applyFont="1" applyAlignment="1">
      <alignment wrapText="1"/>
    </xf>
    <xf numFmtId="14" fontId="4" fillId="0" borderId="0" xfId="1" applyNumberFormat="1" applyFont="1" applyBorder="1" applyAlignment="1">
      <alignment horizontal="center"/>
    </xf>
    <xf numFmtId="0" fontId="4" fillId="0" borderId="0" xfId="1" applyFont="1" applyBorder="1" applyAlignment="1">
      <alignment horizontal="center"/>
    </xf>
    <xf numFmtId="0" fontId="11" fillId="0" borderId="0" xfId="1" applyFont="1" applyBorder="1"/>
    <xf numFmtId="0" fontId="11" fillId="0" borderId="0" xfId="1" applyFont="1" applyFill="1" applyBorder="1" applyAlignment="1">
      <alignment horizontal="center" wrapText="1"/>
    </xf>
    <xf numFmtId="0" fontId="11" fillId="0" borderId="0" xfId="1" applyFont="1" applyBorder="1" applyAlignment="1">
      <alignment horizontal="center"/>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5" fillId="0" borderId="0" xfId="0" applyFont="1"/>
    <xf numFmtId="0" fontId="0" fillId="0" borderId="16" xfId="0" applyFill="1" applyBorder="1"/>
    <xf numFmtId="0" fontId="0" fillId="0" borderId="2" xfId="0" applyFill="1" applyBorder="1"/>
    <xf numFmtId="0" fontId="0" fillId="0" borderId="9" xfId="0" applyFill="1" applyBorder="1"/>
    <xf numFmtId="0" fontId="0" fillId="0" borderId="8" xfId="0" applyFill="1" applyBorder="1"/>
    <xf numFmtId="0" fontId="27" fillId="0" borderId="0" xfId="0" applyFont="1" applyAlignment="1">
      <alignment horizontal="center" vertical="center"/>
    </xf>
    <xf numFmtId="0" fontId="27" fillId="0" borderId="0" xfId="0" applyFont="1" applyAlignment="1">
      <alignment wrapText="1"/>
    </xf>
    <xf numFmtId="0" fontId="27" fillId="0" borderId="0" xfId="0" applyFont="1" applyAlignment="1">
      <alignment vertical="center"/>
    </xf>
    <xf numFmtId="0" fontId="27" fillId="12" borderId="1" xfId="0" applyFont="1" applyFill="1" applyBorder="1" applyAlignment="1">
      <alignment horizontal="center" vertical="center" wrapText="1"/>
    </xf>
    <xf numFmtId="0" fontId="0" fillId="2" borderId="1" xfId="0" applyFont="1" applyFill="1" applyBorder="1"/>
    <xf numFmtId="0" fontId="0" fillId="2" borderId="2" xfId="0" applyFont="1" applyFill="1" applyBorder="1"/>
    <xf numFmtId="0" fontId="0" fillId="2" borderId="1" xfId="0" applyFill="1" applyBorder="1"/>
    <xf numFmtId="0" fontId="0" fillId="0" borderId="1" xfId="0" applyFill="1" applyBorder="1"/>
    <xf numFmtId="0" fontId="0" fillId="2" borderId="4" xfId="0" applyFill="1" applyBorder="1"/>
    <xf numFmtId="0" fontId="0" fillId="2" borderId="8" xfId="0" applyFill="1" applyBorder="1"/>
    <xf numFmtId="0" fontId="0" fillId="2" borderId="2" xfId="0" applyFill="1" applyBorder="1"/>
    <xf numFmtId="0" fontId="0" fillId="2" borderId="9" xfId="0" applyFill="1" applyBorder="1"/>
    <xf numFmtId="0" fontId="27" fillId="0" borderId="0" xfId="0" applyFont="1" applyAlignment="1"/>
    <xf numFmtId="0" fontId="27" fillId="0" borderId="0" xfId="0" applyFont="1"/>
    <xf numFmtId="0" fontId="27" fillId="0" borderId="0" xfId="0" applyFont="1" applyAlignment="1">
      <alignment horizontal="center" vertical="center" wrapText="1"/>
    </xf>
    <xf numFmtId="0" fontId="0" fillId="0" borderId="16" xfId="0" applyFill="1" applyBorder="1"/>
    <xf numFmtId="0" fontId="0" fillId="2" borderId="3" xfId="0" applyFont="1" applyFill="1" applyBorder="1"/>
    <xf numFmtId="0" fontId="0" fillId="2" borderId="8" xfId="0" applyFont="1" applyFill="1" applyBorder="1"/>
    <xf numFmtId="0" fontId="27" fillId="0" borderId="0" xfId="0" applyFont="1" applyAlignment="1">
      <alignment vertical="center" wrapText="1"/>
    </xf>
    <xf numFmtId="0" fontId="4" fillId="1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7" fillId="8" borderId="1" xfId="0" applyFont="1" applyFill="1" applyBorder="1" applyAlignment="1">
      <alignment vertical="center" wrapText="1"/>
    </xf>
    <xf numFmtId="0" fontId="27" fillId="8" borderId="1" xfId="0" applyFont="1" applyFill="1" applyBorder="1" applyAlignment="1">
      <alignment horizontal="center" vertical="center" wrapText="1"/>
    </xf>
    <xf numFmtId="14" fontId="22" fillId="0" borderId="0" xfId="1" applyNumberFormat="1" applyFont="1" applyFill="1" applyBorder="1" applyAlignment="1">
      <alignment vertical="center"/>
    </xf>
    <xf numFmtId="0" fontId="29" fillId="0" borderId="0" xfId="1" applyFont="1" applyBorder="1" applyAlignment="1">
      <alignment horizontal="right"/>
    </xf>
    <xf numFmtId="0" fontId="24" fillId="15" borderId="1" xfId="0" applyFont="1" applyFill="1" applyBorder="1" applyAlignment="1">
      <alignment vertical="center" wrapText="1"/>
    </xf>
    <xf numFmtId="0" fontId="24" fillId="15" borderId="1"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4" fillId="0" borderId="1" xfId="0" applyFont="1" applyBorder="1" applyAlignment="1">
      <alignment vertical="center" wrapText="1"/>
    </xf>
    <xf numFmtId="0" fontId="27" fillId="0" borderId="1" xfId="0" applyFont="1" applyFill="1" applyBorder="1" applyAlignment="1">
      <alignment vertical="center" wrapText="1"/>
    </xf>
    <xf numFmtId="0" fontId="24" fillId="15" borderId="1" xfId="0" applyFont="1" applyFill="1" applyBorder="1" applyAlignment="1">
      <alignment vertical="center"/>
    </xf>
    <xf numFmtId="0" fontId="28" fillId="15" borderId="1" xfId="0" applyFont="1" applyFill="1" applyBorder="1" applyAlignment="1">
      <alignment vertical="center" wrapText="1"/>
    </xf>
    <xf numFmtId="0" fontId="28" fillId="15" borderId="1"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6" fillId="15" borderId="1" xfId="0" applyFont="1" applyFill="1" applyBorder="1" applyAlignment="1">
      <alignment vertical="center" wrapText="1"/>
    </xf>
    <xf numFmtId="0" fontId="4" fillId="8" borderId="1" xfId="0" applyFont="1" applyFill="1" applyBorder="1" applyAlignment="1">
      <alignment vertical="center" wrapText="1"/>
    </xf>
    <xf numFmtId="0" fontId="4" fillId="13"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6" fillId="15" borderId="1" xfId="0" applyFont="1" applyFill="1" applyBorder="1" applyAlignment="1">
      <alignment vertical="center"/>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2" fillId="0" borderId="1" xfId="0" pivotButton="1" applyFont="1" applyBorder="1"/>
    <xf numFmtId="0" fontId="32" fillId="0" borderId="1" xfId="0" applyFont="1" applyBorder="1"/>
    <xf numFmtId="0" fontId="32" fillId="0" borderId="1" xfId="0" applyFont="1" applyBorder="1" applyAlignment="1">
      <alignment horizontal="left"/>
    </xf>
    <xf numFmtId="0" fontId="32" fillId="0" borderId="1" xfId="0" applyNumberFormat="1" applyFont="1" applyBorder="1"/>
    <xf numFmtId="0" fontId="4" fillId="0" borderId="1" xfId="1" applyFont="1" applyBorder="1" applyAlignment="1">
      <alignment vertical="center" wrapText="1" shrinkToFit="1"/>
    </xf>
    <xf numFmtId="14" fontId="4" fillId="0" borderId="1" xfId="1" applyNumberFormat="1" applyFont="1" applyFill="1" applyBorder="1" applyAlignment="1">
      <alignment horizontal="center" vertical="center"/>
    </xf>
    <xf numFmtId="0" fontId="4" fillId="0" borderId="4" xfId="1" applyFont="1" applyBorder="1" applyAlignment="1">
      <alignment horizontal="center" vertical="center"/>
    </xf>
    <xf numFmtId="0" fontId="33" fillId="14" borderId="1" xfId="0" applyFont="1" applyFill="1" applyBorder="1" applyAlignment="1">
      <alignment horizontal="center" vertical="center" wrapText="1"/>
    </xf>
    <xf numFmtId="0" fontId="33" fillId="14" borderId="1" xfId="0" applyFont="1" applyFill="1" applyBorder="1" applyAlignment="1">
      <alignment horizontal="center" textRotation="90"/>
    </xf>
    <xf numFmtId="0" fontId="27" fillId="9" borderId="0" xfId="0" applyFont="1" applyFill="1"/>
    <xf numFmtId="0" fontId="27" fillId="0" borderId="1" xfId="0" applyFont="1" applyBorder="1" applyAlignment="1">
      <alignment horizontal="left" vertical="center" wrapText="1"/>
    </xf>
    <xf numFmtId="0" fontId="27" fillId="9" borderId="0" xfId="0" applyFont="1" applyFill="1" applyAlignment="1">
      <alignment wrapText="1"/>
    </xf>
    <xf numFmtId="0" fontId="33" fillId="14" borderId="1" xfId="0" applyFont="1" applyFill="1" applyBorder="1"/>
    <xf numFmtId="0" fontId="33" fillId="14" borderId="1" xfId="0" applyFont="1" applyFill="1" applyBorder="1" applyAlignment="1">
      <alignment horizontal="left" textRotation="90" wrapText="1"/>
    </xf>
    <xf numFmtId="0" fontId="33" fillId="14" borderId="1" xfId="0" applyFont="1" applyFill="1" applyBorder="1" applyAlignment="1">
      <alignment horizontal="center" textRotation="90" wrapText="1"/>
    </xf>
    <xf numFmtId="0" fontId="34" fillId="0" borderId="1" xfId="0" applyFont="1" applyBorder="1" applyAlignment="1">
      <alignment horizontal="center"/>
    </xf>
    <xf numFmtId="0" fontId="34" fillId="0" borderId="1" xfId="0" applyFont="1" applyBorder="1" applyAlignment="1">
      <alignment horizontal="center" vertical="center"/>
    </xf>
    <xf numFmtId="0" fontId="2" fillId="0" borderId="0" xfId="0" applyFont="1"/>
    <xf numFmtId="0" fontId="0" fillId="0" borderId="0" xfId="0" applyFont="1"/>
    <xf numFmtId="0" fontId="34" fillId="10" borderId="1" xfId="0" applyFont="1" applyFill="1" applyBorder="1" applyAlignment="1">
      <alignment horizontal="center"/>
    </xf>
    <xf numFmtId="0" fontId="34" fillId="10" borderId="1" xfId="0" applyFont="1" applyFill="1" applyBorder="1" applyAlignment="1">
      <alignment horizontal="center" vertical="center"/>
    </xf>
    <xf numFmtId="0" fontId="0" fillId="0" borderId="0" xfId="0" applyFont="1" applyAlignment="1">
      <alignment wrapText="1"/>
    </xf>
    <xf numFmtId="0" fontId="34" fillId="11" borderId="1" xfId="0" applyFont="1" applyFill="1" applyBorder="1" applyAlignment="1">
      <alignment horizontal="center" vertical="center"/>
    </xf>
    <xf numFmtId="0" fontId="33" fillId="15" borderId="1" xfId="0" applyFont="1" applyFill="1" applyBorder="1" applyAlignment="1"/>
    <xf numFmtId="0" fontId="33" fillId="15" borderId="1" xfId="0" applyFont="1" applyFill="1" applyBorder="1" applyAlignment="1">
      <alignment vertical="center" wrapText="1"/>
    </xf>
    <xf numFmtId="0" fontId="33" fillId="15" borderId="1" xfId="0" applyFont="1" applyFill="1" applyBorder="1" applyAlignment="1">
      <alignment vertical="center" textRotation="90" wrapText="1"/>
    </xf>
    <xf numFmtId="0" fontId="33" fillId="15" borderId="1" xfId="0" applyFont="1" applyFill="1" applyBorder="1" applyAlignment="1">
      <alignment vertical="center"/>
    </xf>
    <xf numFmtId="0" fontId="33" fillId="15" borderId="1" xfId="0" applyFont="1" applyFill="1" applyBorder="1" applyAlignment="1">
      <alignment horizontal="center" vertical="center" textRotation="90" wrapText="1"/>
    </xf>
    <xf numFmtId="0" fontId="33" fillId="15" borderId="1" xfId="0" applyFont="1" applyFill="1" applyBorder="1" applyAlignment="1">
      <alignment horizontal="center" vertical="center"/>
    </xf>
    <xf numFmtId="0" fontId="35" fillId="0" borderId="0" xfId="2"/>
    <xf numFmtId="0" fontId="27" fillId="0" borderId="0" xfId="0" applyFont="1" applyAlignment="1">
      <alignment horizontal="center"/>
    </xf>
    <xf numFmtId="0" fontId="33" fillId="15" borderId="1" xfId="0" applyFont="1" applyFill="1" applyBorder="1" applyAlignment="1">
      <alignment horizontal="center" vertical="center" textRotation="90" wrapText="1"/>
    </xf>
    <xf numFmtId="0" fontId="31" fillId="0" borderId="0" xfId="0" applyFont="1"/>
    <xf numFmtId="0" fontId="4" fillId="0" borderId="0" xfId="0" applyFont="1" applyFill="1" applyBorder="1" applyAlignment="1">
      <alignment vertical="center" wrapText="1"/>
    </xf>
    <xf numFmtId="0" fontId="33" fillId="15" borderId="6" xfId="0" applyFont="1" applyFill="1" applyBorder="1" applyAlignment="1"/>
    <xf numFmtId="0" fontId="34" fillId="10" borderId="6" xfId="0" applyFont="1" applyFill="1" applyBorder="1" applyAlignment="1">
      <alignment horizontal="center"/>
    </xf>
    <xf numFmtId="0" fontId="34" fillId="10" borderId="6" xfId="0" applyFont="1" applyFill="1" applyBorder="1" applyAlignment="1">
      <alignment horizontal="center" vertical="center"/>
    </xf>
    <xf numFmtId="0" fontId="33" fillId="0" borderId="0" xfId="0" applyFont="1" applyFill="1" applyBorder="1" applyAlignment="1">
      <alignment horizontal="center" vertical="center" textRotation="90" wrapText="1"/>
    </xf>
    <xf numFmtId="0" fontId="33" fillId="0" borderId="0" xfId="0" applyFont="1" applyFill="1" applyBorder="1" applyAlignment="1">
      <alignment vertical="center"/>
    </xf>
    <xf numFmtId="0" fontId="34" fillId="0" borderId="0" xfId="0" applyFont="1" applyFill="1" applyBorder="1" applyAlignment="1">
      <alignment horizontal="center" vertical="center"/>
    </xf>
    <xf numFmtId="0" fontId="0" fillId="0" borderId="0" xfId="0" applyFill="1" applyBorder="1"/>
    <xf numFmtId="0" fontId="34" fillId="0" borderId="0" xfId="0" applyFont="1" applyBorder="1" applyAlignment="1">
      <alignment horizontal="center" vertical="center"/>
    </xf>
    <xf numFmtId="0" fontId="33" fillId="0" borderId="0" xfId="0" applyFont="1" applyFill="1" applyBorder="1" applyAlignment="1">
      <alignment horizontal="center" vertical="center"/>
    </xf>
    <xf numFmtId="0" fontId="34" fillId="0" borderId="1" xfId="0" applyFont="1" applyBorder="1" applyAlignment="1">
      <alignment horizontal="center"/>
    </xf>
    <xf numFmtId="0" fontId="34" fillId="0" borderId="1" xfId="0" applyFont="1" applyBorder="1" applyAlignment="1">
      <alignment horizontal="center" vertical="center"/>
    </xf>
    <xf numFmtId="0" fontId="34" fillId="16" borderId="1" xfId="0" applyFont="1" applyFill="1" applyBorder="1" applyAlignment="1">
      <alignment horizontal="center" vertical="center"/>
    </xf>
    <xf numFmtId="0" fontId="33" fillId="15" borderId="1" xfId="0" applyFont="1" applyFill="1" applyBorder="1" applyAlignment="1"/>
    <xf numFmtId="0" fontId="27" fillId="17" borderId="1" xfId="0" applyFont="1" applyFill="1" applyBorder="1" applyAlignment="1">
      <alignment horizontal="center" vertical="center" wrapText="1"/>
    </xf>
    <xf numFmtId="0" fontId="27" fillId="8" borderId="0" xfId="0" applyFont="1" applyFill="1"/>
    <xf numFmtId="0" fontId="27" fillId="8" borderId="1" xfId="0" applyFont="1" applyFill="1" applyBorder="1" applyAlignment="1">
      <alignment horizontal="left" vertical="center" wrapText="1"/>
    </xf>
    <xf numFmtId="0" fontId="27" fillId="0" borderId="1" xfId="0" applyFont="1" applyBorder="1" applyAlignment="1">
      <alignment horizontal="left" vertical="top" wrapText="1"/>
    </xf>
    <xf numFmtId="0" fontId="5" fillId="0" borderId="0" xfId="1" applyFont="1" applyBorder="1" applyAlignment="1">
      <alignment horizontal="center"/>
    </xf>
    <xf numFmtId="0" fontId="14" fillId="0" borderId="0" xfId="1" applyFont="1" applyAlignment="1">
      <alignment horizontal="right" wrapText="1"/>
    </xf>
    <xf numFmtId="0" fontId="15" fillId="0" borderId="0" xfId="1" applyFont="1" applyAlignment="1"/>
    <xf numFmtId="0" fontId="4" fillId="0" borderId="0" xfId="1" applyFont="1" applyBorder="1" applyAlignment="1">
      <alignment horizontal="center"/>
    </xf>
    <xf numFmtId="0" fontId="4" fillId="0" borderId="0" xfId="1" applyBorder="1"/>
    <xf numFmtId="0" fontId="16" fillId="0" borderId="0" xfId="1" applyFont="1" applyFill="1" applyBorder="1" applyAlignment="1">
      <alignment horizontal="center" vertical="center" wrapText="1"/>
    </xf>
    <xf numFmtId="0" fontId="4" fillId="0" borderId="0" xfId="1" applyFill="1" applyBorder="1" applyAlignment="1">
      <alignment horizontal="center" vertical="center" wrapText="1"/>
    </xf>
    <xf numFmtId="0" fontId="4" fillId="0" borderId="4" xfId="1" applyFont="1" applyBorder="1" applyAlignment="1">
      <alignment horizontal="center" wrapText="1"/>
    </xf>
    <xf numFmtId="0" fontId="4" fillId="0" borderId="3" xfId="1" applyBorder="1" applyAlignment="1">
      <alignment wrapText="1"/>
    </xf>
    <xf numFmtId="0" fontId="4" fillId="0" borderId="4" xfId="1" applyFont="1" applyBorder="1" applyAlignment="1">
      <alignment horizontal="center" vertical="center"/>
    </xf>
    <xf numFmtId="0" fontId="4" fillId="0" borderId="3" xfId="1" applyBorder="1" applyAlignment="1">
      <alignment vertical="center"/>
    </xf>
    <xf numFmtId="0" fontId="36" fillId="0" borderId="0" xfId="0" applyFont="1" applyAlignment="1">
      <alignment horizontal="center"/>
    </xf>
    <xf numFmtId="0" fontId="33" fillId="15" borderId="4" xfId="0" applyFont="1" applyFill="1" applyBorder="1" applyAlignment="1">
      <alignment horizontal="center" vertical="center" wrapText="1"/>
    </xf>
    <xf numFmtId="0" fontId="33" fillId="15" borderId="15" xfId="0" applyFont="1" applyFill="1" applyBorder="1" applyAlignment="1">
      <alignment horizontal="center" vertical="center" wrapText="1"/>
    </xf>
    <xf numFmtId="0" fontId="33" fillId="15" borderId="17" xfId="0" applyFont="1" applyFill="1" applyBorder="1" applyAlignment="1">
      <alignment horizontal="center" vertical="center" wrapText="1"/>
    </xf>
    <xf numFmtId="0" fontId="33" fillId="15" borderId="1" xfId="0" applyFont="1" applyFill="1" applyBorder="1" applyAlignment="1">
      <alignment horizontal="center" vertical="center" textRotation="90"/>
    </xf>
    <xf numFmtId="0" fontId="33" fillId="15" borderId="2" xfId="0" applyFont="1" applyFill="1" applyBorder="1" applyAlignment="1">
      <alignment horizontal="center" vertical="center" textRotation="90" wrapText="1"/>
    </xf>
    <xf numFmtId="0" fontId="33" fillId="15" borderId="16" xfId="0" applyFont="1" applyFill="1" applyBorder="1" applyAlignment="1">
      <alignment horizontal="center" vertical="center" textRotation="90" wrapText="1"/>
    </xf>
    <xf numFmtId="0" fontId="33" fillId="15" borderId="6" xfId="0" applyFont="1" applyFill="1" applyBorder="1" applyAlignment="1">
      <alignment horizontal="center" vertical="center" textRotation="90" wrapText="1"/>
    </xf>
    <xf numFmtId="0" fontId="33" fillId="15" borderId="1" xfId="0" applyFont="1" applyFill="1" applyBorder="1" applyAlignment="1">
      <alignment horizontal="center" vertical="center" textRotation="90" wrapText="1"/>
    </xf>
    <xf numFmtId="0" fontId="33" fillId="14" borderId="1" xfId="0" applyFont="1" applyFill="1" applyBorder="1" applyAlignment="1">
      <alignment horizontal="center" vertical="center" wrapText="1"/>
    </xf>
    <xf numFmtId="0" fontId="33" fillId="14" borderId="1" xfId="0" applyFont="1" applyFill="1" applyBorder="1" applyAlignment="1">
      <alignment horizontal="center"/>
    </xf>
    <xf numFmtId="0" fontId="33" fillId="14" borderId="4" xfId="0" applyFont="1" applyFill="1" applyBorder="1" applyAlignment="1">
      <alignment horizontal="center"/>
    </xf>
    <xf numFmtId="0" fontId="33" fillId="14" borderId="3" xfId="0" applyFont="1" applyFill="1" applyBorder="1" applyAlignment="1">
      <alignment horizontal="center"/>
    </xf>
    <xf numFmtId="0" fontId="33" fillId="14" borderId="2" xfId="0" applyFont="1" applyFill="1" applyBorder="1" applyAlignment="1">
      <alignment horizontal="center" textRotation="90" wrapText="1"/>
    </xf>
    <xf numFmtId="0" fontId="33" fillId="14" borderId="6" xfId="0" applyFont="1" applyFill="1" applyBorder="1" applyAlignment="1">
      <alignment horizontal="center" textRotation="90" wrapText="1"/>
    </xf>
    <xf numFmtId="0" fontId="33" fillId="14" borderId="2" xfId="0" applyFont="1" applyFill="1" applyBorder="1" applyAlignment="1">
      <alignment horizontal="center" textRotation="90"/>
    </xf>
    <xf numFmtId="0" fontId="33" fillId="14" borderId="6" xfId="0" applyFont="1" applyFill="1" applyBorder="1" applyAlignment="1">
      <alignment horizontal="center" textRotation="90"/>
    </xf>
    <xf numFmtId="0" fontId="33" fillId="14" borderId="4"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3" xfId="0" applyFont="1" applyFill="1" applyBorder="1" applyAlignment="1">
      <alignment horizontal="center" vertical="center" wrapText="1"/>
    </xf>
    <xf numFmtId="0" fontId="27" fillId="0" borderId="1" xfId="0" applyFont="1" applyBorder="1" applyAlignment="1">
      <alignment vertical="top" wrapText="1"/>
    </xf>
    <xf numFmtId="0" fontId="26" fillId="15" borderId="1" xfId="0" applyFont="1" applyFill="1" applyBorder="1" applyAlignment="1">
      <alignment horizontal="center" wrapText="1"/>
    </xf>
    <xf numFmtId="0" fontId="27" fillId="0" borderId="1" xfId="0" applyFont="1" applyBorder="1" applyAlignment="1">
      <alignment horizontal="left" vertical="top" wrapText="1"/>
    </xf>
    <xf numFmtId="0" fontId="27" fillId="0" borderId="4" xfId="0" applyFont="1" applyFill="1" applyBorder="1" applyAlignment="1"/>
    <xf numFmtId="0" fontId="27" fillId="0" borderId="15" xfId="0" applyFont="1" applyFill="1" applyBorder="1" applyAlignment="1"/>
    <xf numFmtId="0" fontId="27" fillId="0" borderId="17" xfId="0" applyFont="1" applyFill="1" applyBorder="1" applyAlignment="1"/>
    <xf numFmtId="0" fontId="27" fillId="0" borderId="4" xfId="0" applyFont="1" applyFill="1" applyBorder="1" applyAlignment="1">
      <alignment vertical="top" wrapText="1"/>
    </xf>
    <xf numFmtId="0" fontId="27" fillId="0" borderId="15" xfId="0" applyFont="1" applyFill="1" applyBorder="1" applyAlignment="1">
      <alignment vertical="top" wrapText="1"/>
    </xf>
    <xf numFmtId="0" fontId="27" fillId="0" borderId="17" xfId="0" applyFont="1" applyFill="1" applyBorder="1" applyAlignment="1">
      <alignment vertical="top" wrapText="1"/>
    </xf>
    <xf numFmtId="0" fontId="26" fillId="15" borderId="4" xfId="0" applyFont="1" applyFill="1" applyBorder="1" applyAlignment="1">
      <alignment horizontal="left" vertical="center" wrapText="1"/>
    </xf>
    <xf numFmtId="0" fontId="26" fillId="15" borderId="15" xfId="0" applyFont="1" applyFill="1" applyBorder="1" applyAlignment="1">
      <alignment horizontal="left" vertical="center" wrapText="1"/>
    </xf>
    <xf numFmtId="0" fontId="26" fillId="15" borderId="17" xfId="0" applyFont="1" applyFill="1" applyBorder="1" applyAlignment="1">
      <alignment horizontal="left" vertical="center" wrapText="1"/>
    </xf>
    <xf numFmtId="0" fontId="27" fillId="0" borderId="1" xfId="0" applyFont="1" applyBorder="1" applyAlignment="1">
      <alignment horizontal="left" vertical="top"/>
    </xf>
    <xf numFmtId="0" fontId="27" fillId="0" borderId="4" xfId="0" applyFont="1" applyFill="1" applyBorder="1" applyAlignment="1">
      <alignment horizontal="left"/>
    </xf>
    <xf numFmtId="0" fontId="27" fillId="0" borderId="15" xfId="0" applyFont="1" applyFill="1" applyBorder="1" applyAlignment="1">
      <alignment horizontal="left"/>
    </xf>
    <xf numFmtId="0" fontId="27" fillId="0" borderId="3" xfId="0" applyFont="1" applyFill="1" applyBorder="1" applyAlignment="1">
      <alignment horizontal="left"/>
    </xf>
    <xf numFmtId="0" fontId="27" fillId="0" borderId="4" xfId="0" applyFont="1" applyFill="1" applyBorder="1" applyAlignment="1">
      <alignment horizontal="left" vertical="top" wrapText="1"/>
    </xf>
    <xf numFmtId="0" fontId="27" fillId="0" borderId="15" xfId="0" applyFont="1" applyFill="1" applyBorder="1" applyAlignment="1">
      <alignment horizontal="left" vertical="top" wrapText="1"/>
    </xf>
    <xf numFmtId="0" fontId="27" fillId="0" borderId="3" xfId="0" applyFont="1" applyFill="1" applyBorder="1" applyAlignment="1">
      <alignment horizontal="left" vertical="top" wrapText="1"/>
    </xf>
    <xf numFmtId="0" fontId="24" fillId="15" borderId="1" xfId="0" applyFont="1" applyFill="1" applyBorder="1" applyAlignment="1">
      <alignment horizontal="left" vertical="center"/>
    </xf>
    <xf numFmtId="0" fontId="27" fillId="8" borderId="1" xfId="0" applyFont="1" applyFill="1" applyBorder="1" applyAlignment="1">
      <alignment horizontal="left" vertical="top" wrapText="1"/>
    </xf>
    <xf numFmtId="0" fontId="27" fillId="8" borderId="1" xfId="0" applyFont="1" applyFill="1" applyBorder="1" applyAlignment="1">
      <alignment horizontal="left" vertical="top"/>
    </xf>
    <xf numFmtId="0" fontId="24" fillId="15" borderId="4" xfId="0" applyFont="1" applyFill="1" applyBorder="1" applyAlignment="1">
      <alignment horizontal="center" vertical="top" wrapText="1"/>
    </xf>
    <xf numFmtId="0" fontId="24" fillId="15" borderId="15" xfId="0" applyFont="1" applyFill="1" applyBorder="1" applyAlignment="1">
      <alignment horizontal="center" vertical="top" wrapText="1"/>
    </xf>
    <xf numFmtId="0" fontId="24" fillId="15" borderId="3" xfId="0" applyFont="1" applyFill="1" applyBorder="1" applyAlignment="1">
      <alignment horizontal="center" vertical="top" wrapText="1"/>
    </xf>
    <xf numFmtId="0" fontId="27" fillId="0" borderId="1" xfId="0" applyFont="1" applyBorder="1" applyAlignment="1">
      <alignment horizontal="left" wrapText="1"/>
    </xf>
    <xf numFmtId="0" fontId="26" fillId="15" borderId="1" xfId="0" applyFont="1" applyFill="1" applyBorder="1" applyAlignment="1">
      <alignment horizontal="left" vertical="center"/>
    </xf>
    <xf numFmtId="0" fontId="4" fillId="0" borderId="4"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top" wrapText="1"/>
    </xf>
    <xf numFmtId="0" fontId="30" fillId="0" borderId="4" xfId="0" applyFont="1" applyFill="1" applyBorder="1" applyAlignment="1">
      <alignment horizontal="left"/>
    </xf>
    <xf numFmtId="0" fontId="30" fillId="0" borderId="15" xfId="0" applyFont="1" applyFill="1" applyBorder="1" applyAlignment="1">
      <alignment horizontal="left"/>
    </xf>
    <xf numFmtId="0" fontId="30" fillId="0" borderId="17" xfId="0" applyFont="1" applyFill="1" applyBorder="1" applyAlignment="1">
      <alignment horizontal="left"/>
    </xf>
    <xf numFmtId="0" fontId="30" fillId="0" borderId="4"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7" xfId="0" applyFont="1" applyFill="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Fill="1" applyBorder="1" applyAlignment="1">
      <alignment horizontal="left"/>
    </xf>
    <xf numFmtId="0" fontId="27" fillId="0" borderId="17"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6" fillId="15" borderId="4" xfId="0" applyFont="1" applyFill="1" applyBorder="1" applyAlignment="1">
      <alignment horizontal="center" vertical="top" wrapText="1"/>
    </xf>
    <xf numFmtId="0" fontId="26" fillId="15" borderId="15" xfId="0" applyFont="1" applyFill="1" applyBorder="1" applyAlignment="1">
      <alignment horizontal="center" vertical="top" wrapText="1"/>
    </xf>
    <xf numFmtId="0" fontId="26" fillId="15" borderId="3" xfId="0" applyFont="1" applyFill="1" applyBorder="1" applyAlignment="1">
      <alignment horizontal="center" vertical="top" wrapText="1"/>
    </xf>
    <xf numFmtId="0" fontId="27" fillId="0" borderId="3" xfId="0" applyFont="1" applyFill="1" applyBorder="1" applyAlignment="1"/>
    <xf numFmtId="0" fontId="27" fillId="0" borderId="3" xfId="0" applyFont="1" applyFill="1" applyBorder="1" applyAlignment="1">
      <alignment vertical="top" wrapText="1"/>
    </xf>
    <xf numFmtId="0" fontId="27" fillId="0" borderId="4" xfId="0" applyFont="1" applyFill="1" applyBorder="1" applyAlignment="1">
      <alignment horizontal="left" wrapText="1"/>
    </xf>
    <xf numFmtId="0" fontId="27" fillId="0" borderId="15" xfId="0" applyFont="1" applyFill="1" applyBorder="1" applyAlignment="1">
      <alignment horizontal="left" wrapText="1"/>
    </xf>
    <xf numFmtId="0" fontId="27" fillId="0" borderId="3" xfId="0" applyFont="1" applyFill="1" applyBorder="1" applyAlignment="1">
      <alignment horizontal="left" wrapText="1"/>
    </xf>
    <xf numFmtId="0" fontId="24" fillId="15" borderId="1" xfId="0" applyFont="1" applyFill="1" applyBorder="1" applyAlignment="1">
      <alignment horizontal="left" vertical="center" wrapText="1"/>
    </xf>
  </cellXfs>
  <cellStyles count="3">
    <cellStyle name="Hyperlink" xfId="2" builtinId="8"/>
    <cellStyle name="Normal" xfId="0" builtinId="0"/>
    <cellStyle name="Normal 2" xfId="1" xr:uid="{8770C96C-3E44-47A5-B4D3-AACAE358E747}"/>
  </cellStyles>
  <dxfs count="512">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dxf>
    <dxf>
      <border outline="0">
        <bottom style="thin">
          <color indexed="64"/>
        </bottom>
      </border>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color theme="0"/>
      </font>
      <fill>
        <patternFill>
          <bgColor rgb="FFFFC000"/>
        </patternFill>
      </fill>
    </dxf>
    <dxf>
      <font>
        <b/>
        <i val="0"/>
        <color theme="0"/>
      </font>
      <fill>
        <patternFill>
          <bgColor rgb="FF00B050"/>
        </patternFill>
      </fill>
    </dxf>
    <dxf>
      <font>
        <b/>
        <i val="0"/>
        <color theme="0"/>
      </font>
      <fill>
        <patternFill>
          <bgColor rgb="FFFF0000"/>
        </patternFill>
      </fill>
    </dxf>
    <dxf>
      <font>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s>
  <tableStyles count="0" defaultTableStyle="TableStyleMedium2" defaultPivotStyle="PivotStyleLight16"/>
  <colors>
    <mruColors>
      <color rgb="FFAAE1FC"/>
      <color rgb="FFCC99FF"/>
      <color rgb="FF00CCFF"/>
      <color rgb="FF90CAC4"/>
      <color rgb="FF009999"/>
      <color rgb="FF2DB3D3"/>
      <color rgb="FF00CC99"/>
      <color rgb="FF33CCCC"/>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[Waltham_Forest_Appendix_C_Spatial_Strategy_Policies_Assessment_Matrix_Reg18.xlsx]Pivot Chart!PivotTable6</c:name>
    <c:fmtId val="6"/>
  </c:pivotSource>
  <c:chart>
    <c:title>
      <c:tx>
        <c:strRef>
          <c:f>'Pivot Chart'!$B$1</c:f>
          <c:strCache>
            <c:ptCount val="1"/>
            <c:pt idx="0">
              <c:v>Leytonstone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w="19050">
            <a:solidFill>
              <a:schemeClr val="lt1"/>
            </a:solid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3"/>
          </a:solidFill>
          <a:ln w="19050">
            <a:solidFill>
              <a:schemeClr val="lt1"/>
            </a:solidFill>
          </a:ln>
          <a:effectLst/>
        </c:spPr>
      </c:pivotFmt>
      <c:pivotFmt>
        <c:idx val="7"/>
        <c:spPr>
          <a:solidFill>
            <a:srgbClr val="FFF5D9"/>
          </a:solidFill>
          <a:ln w="19050">
            <a:solidFill>
              <a:schemeClr val="lt1"/>
            </a:solidFill>
          </a:ln>
          <a:effectLst/>
        </c:spPr>
      </c:pivotFmt>
      <c:pivotFmt>
        <c:idx val="8"/>
        <c:spPr>
          <a:solidFill>
            <a:srgbClr val="F0904E"/>
          </a:solidFill>
          <a:ln w="19050">
            <a:solidFill>
              <a:schemeClr val="lt1"/>
            </a:solidFill>
          </a:ln>
          <a:effectLst/>
        </c:spPr>
      </c:pivotFmt>
      <c:pivotFmt>
        <c:idx val="9"/>
        <c:spPr>
          <a:solidFill>
            <a:srgbClr val="9ED561"/>
          </a:solidFill>
          <a:ln w="19050">
            <a:solidFill>
              <a:schemeClr val="lt1"/>
            </a:solidFill>
          </a:ln>
          <a:effectLst/>
        </c:spPr>
      </c:pivotFmt>
      <c:pivotFmt>
        <c:idx val="10"/>
        <c:spPr>
          <a:solidFill>
            <a:srgbClr val="F93341"/>
          </a:solidFill>
          <a:ln w="19050">
            <a:solidFill>
              <a:schemeClr val="lt1"/>
            </a:solidFill>
          </a:ln>
          <a:effectLst/>
        </c:spPr>
      </c:pivotFmt>
      <c:pivotFmt>
        <c:idx val="11"/>
        <c:spPr>
          <a:solidFill>
            <a:srgbClr val="339933"/>
          </a:solidFill>
          <a:ln w="19050">
            <a:solidFill>
              <a:schemeClr val="lt1"/>
            </a:solidFill>
          </a:ln>
          <a:effectLst/>
        </c:spPr>
      </c:pivotFmt>
    </c:pivotFmts>
    <c:plotArea>
      <c:layout/>
      <c:pieChart>
        <c:varyColors val="1"/>
        <c:ser>
          <c:idx val="0"/>
          <c:order val="0"/>
          <c:tx>
            <c:strRef>
              <c:f>'Pivot Chart'!$B$1</c:f>
              <c:strCache>
                <c:ptCount val="1"/>
                <c:pt idx="0">
                  <c:v>Total</c:v>
                </c:pt>
              </c:strCache>
            </c:strRef>
          </c:tx>
          <c:dPt>
            <c:idx val="0"/>
            <c:bubble3D val="0"/>
            <c:spPr>
              <a:solidFill>
                <a:schemeClr val="accent3"/>
              </a:solidFill>
              <a:ln w="19050">
                <a:solidFill>
                  <a:schemeClr val="lt1"/>
                </a:solidFill>
              </a:ln>
              <a:effectLst/>
            </c:spPr>
            <c:extLst>
              <c:ext xmlns:c16="http://schemas.microsoft.com/office/drawing/2014/chart" uri="{C3380CC4-5D6E-409C-BE32-E72D297353CC}">
                <c16:uniqueId val="{00000009-00F6-4C97-82C9-BA26BDF132A7}"/>
              </c:ext>
            </c:extLst>
          </c:dPt>
          <c:dPt>
            <c:idx val="1"/>
            <c:bubble3D val="0"/>
            <c:spPr>
              <a:solidFill>
                <a:srgbClr val="FFF5D9"/>
              </a:solidFill>
              <a:ln w="19050">
                <a:solidFill>
                  <a:schemeClr val="lt1"/>
                </a:solidFill>
              </a:ln>
              <a:effectLst/>
            </c:spPr>
            <c:extLst>
              <c:ext xmlns:c16="http://schemas.microsoft.com/office/drawing/2014/chart" uri="{C3380CC4-5D6E-409C-BE32-E72D297353CC}">
                <c16:uniqueId val="{0000000E-00F6-4C97-82C9-BA26BDF132A7}"/>
              </c:ext>
            </c:extLst>
          </c:dPt>
          <c:dPt>
            <c:idx val="2"/>
            <c:bubble3D val="0"/>
            <c:spPr>
              <a:solidFill>
                <a:srgbClr val="F0904E"/>
              </a:solidFill>
              <a:ln w="19050">
                <a:solidFill>
                  <a:schemeClr val="lt1"/>
                </a:solidFill>
              </a:ln>
              <a:effectLst/>
            </c:spPr>
            <c:extLst>
              <c:ext xmlns:c16="http://schemas.microsoft.com/office/drawing/2014/chart" uri="{C3380CC4-5D6E-409C-BE32-E72D297353CC}">
                <c16:uniqueId val="{00000014-00F6-4C97-82C9-BA26BDF132A7}"/>
              </c:ext>
            </c:extLst>
          </c:dPt>
          <c:dPt>
            <c:idx val="3"/>
            <c:bubble3D val="0"/>
            <c:spPr>
              <a:solidFill>
                <a:srgbClr val="9ED561"/>
              </a:solidFill>
              <a:ln w="19050">
                <a:solidFill>
                  <a:schemeClr val="lt1"/>
                </a:solidFill>
              </a:ln>
              <a:effectLst/>
            </c:spPr>
            <c:extLst>
              <c:ext xmlns:c16="http://schemas.microsoft.com/office/drawing/2014/chart" uri="{C3380CC4-5D6E-409C-BE32-E72D297353CC}">
                <c16:uniqueId val="{00000018-00F6-4C97-82C9-BA26BDF132A7}"/>
              </c:ext>
            </c:extLst>
          </c:dPt>
          <c:dPt>
            <c:idx val="4"/>
            <c:bubble3D val="0"/>
            <c:spPr>
              <a:solidFill>
                <a:srgbClr val="F93341"/>
              </a:solidFill>
              <a:ln w="19050">
                <a:solidFill>
                  <a:schemeClr val="lt1"/>
                </a:solidFill>
              </a:ln>
              <a:effectLst/>
            </c:spPr>
            <c:extLst>
              <c:ext xmlns:c16="http://schemas.microsoft.com/office/drawing/2014/chart" uri="{C3380CC4-5D6E-409C-BE32-E72D297353CC}">
                <c16:uniqueId val="{0000001D-00F6-4C97-82C9-BA26BDF132A7}"/>
              </c:ext>
            </c:extLst>
          </c:dPt>
          <c:dPt>
            <c:idx val="5"/>
            <c:bubble3D val="0"/>
            <c:spPr>
              <a:solidFill>
                <a:srgbClr val="339933"/>
              </a:solidFill>
              <a:ln w="19050">
                <a:solidFill>
                  <a:schemeClr val="lt1"/>
                </a:solidFill>
              </a:ln>
              <a:effectLst/>
            </c:spPr>
            <c:extLst>
              <c:ext xmlns:c16="http://schemas.microsoft.com/office/drawing/2014/chart" uri="{C3380CC4-5D6E-409C-BE32-E72D297353CC}">
                <c16:uniqueId val="{00000023-00F6-4C97-82C9-BA26BDF132A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Chart'!$B$1</c:f>
              <c:strCache>
                <c:ptCount val="6"/>
                <c:pt idx="0">
                  <c:v>Sum of Uncertain</c:v>
                </c:pt>
                <c:pt idx="1">
                  <c:v>Sum of Neutral</c:v>
                </c:pt>
                <c:pt idx="2">
                  <c:v>Sum of Minor Negative</c:v>
                </c:pt>
                <c:pt idx="3">
                  <c:v>Sum of Minor Positive</c:v>
                </c:pt>
                <c:pt idx="4">
                  <c:v>Sum of Significant Negative</c:v>
                </c:pt>
                <c:pt idx="5">
                  <c:v>Sum of Significant Positive</c:v>
                </c:pt>
              </c:strCache>
            </c:strRef>
          </c:cat>
          <c:val>
            <c:numRef>
              <c:f>'Pivot Chart'!$B$1</c:f>
              <c:numCache>
                <c:formatCode>General</c:formatCode>
                <c:ptCount val="6"/>
                <c:pt idx="0">
                  <c:v>2</c:v>
                </c:pt>
                <c:pt idx="1">
                  <c:v>1</c:v>
                </c:pt>
                <c:pt idx="2">
                  <c:v>2</c:v>
                </c:pt>
                <c:pt idx="3">
                  <c:v>6</c:v>
                </c:pt>
                <c:pt idx="4">
                  <c:v>2</c:v>
                </c:pt>
                <c:pt idx="5">
                  <c:v>4</c:v>
                </c:pt>
              </c:numCache>
            </c:numRef>
          </c:val>
          <c:extLst>
            <c:ext xmlns:c16="http://schemas.microsoft.com/office/drawing/2014/chart" uri="{C3380CC4-5D6E-409C-BE32-E72D297353CC}">
              <c16:uniqueId val="{00000000-00F6-4C97-82C9-BA26BDF132A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15894213607529"/>
          <c:y val="0.28918656712969321"/>
          <c:w val="0.31007006191862263"/>
          <c:h val="0.618812980132754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5</xdr:col>
      <xdr:colOff>161925</xdr:colOff>
      <xdr:row>41</xdr:row>
      <xdr:rowOff>128269</xdr:rowOff>
    </xdr:to>
    <xdr:pic>
      <xdr:nvPicPr>
        <xdr:cNvPr id="2" name="Picture 1">
          <a:extLst>
            <a:ext uri="{FF2B5EF4-FFF2-40B4-BE49-F238E27FC236}">
              <a16:creationId xmlns:a16="http://schemas.microsoft.com/office/drawing/2014/main" id="{D57A8345-8BAA-40C6-9696-D1FA8E271A3C}"/>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30301" y="8696324"/>
          <a:ext cx="1736724" cy="328295"/>
        </a:xfrm>
        <a:prstGeom prst="rect">
          <a:avLst/>
        </a:prstGeom>
      </xdr:spPr>
    </xdr:pic>
    <xdr:clientData/>
  </xdr:twoCellAnchor>
  <xdr:twoCellAnchor editAs="oneCell">
    <xdr:from>
      <xdr:col>2</xdr:col>
      <xdr:colOff>15069</xdr:colOff>
      <xdr:row>6</xdr:row>
      <xdr:rowOff>123825</xdr:rowOff>
    </xdr:from>
    <xdr:to>
      <xdr:col>4</xdr:col>
      <xdr:colOff>266701</xdr:colOff>
      <xdr:row>10</xdr:row>
      <xdr:rowOff>95250</xdr:rowOff>
    </xdr:to>
    <xdr:pic>
      <xdr:nvPicPr>
        <xdr:cNvPr id="3" name="Picture 2" descr="Image result for waltham forest logo">
          <a:extLst>
            <a:ext uri="{FF2B5EF4-FFF2-40B4-BE49-F238E27FC236}">
              <a16:creationId xmlns:a16="http://schemas.microsoft.com/office/drawing/2014/main" id="{58E104A0-9A5D-4E28-A226-C189500D29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519" y="1133475"/>
          <a:ext cx="1343832"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1555750</xdr:colOff>
      <xdr:row>9</xdr:row>
      <xdr:rowOff>52916</xdr:rowOff>
    </xdr:from>
    <xdr:to>
      <xdr:col>5</xdr:col>
      <xdr:colOff>121254</xdr:colOff>
      <xdr:row>12</xdr:row>
      <xdr:rowOff>84666</xdr:rowOff>
    </xdr:to>
    <xdr:pic>
      <xdr:nvPicPr>
        <xdr:cNvPr id="3" name="Picture 2">
          <a:extLst>
            <a:ext uri="{FF2B5EF4-FFF2-40B4-BE49-F238E27FC236}">
              <a16:creationId xmlns:a16="http://schemas.microsoft.com/office/drawing/2014/main" id="{F11EA2D9-9E4B-419F-AE26-4DE8D61B7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9333" y="2423583"/>
          <a:ext cx="1063171" cy="571500"/>
        </a:xfrm>
        <a:prstGeom prst="rect">
          <a:avLst/>
        </a:prstGeom>
      </xdr:spPr>
    </xdr:pic>
    <xdr:clientData/>
  </xdr:twoCellAnchor>
  <xdr:twoCellAnchor editAs="oneCell">
    <xdr:from>
      <xdr:col>3</xdr:col>
      <xdr:colOff>1206500</xdr:colOff>
      <xdr:row>14</xdr:row>
      <xdr:rowOff>10583</xdr:rowOff>
    </xdr:from>
    <xdr:to>
      <xdr:col>5</xdr:col>
      <xdr:colOff>304173</xdr:colOff>
      <xdr:row>17</xdr:row>
      <xdr:rowOff>105833</xdr:rowOff>
    </xdr:to>
    <xdr:pic>
      <xdr:nvPicPr>
        <xdr:cNvPr id="5" name="Picture 4">
          <a:extLst>
            <a:ext uri="{FF2B5EF4-FFF2-40B4-BE49-F238E27FC236}">
              <a16:creationId xmlns:a16="http://schemas.microsoft.com/office/drawing/2014/main" id="{B427004D-0BE5-4A0E-BBEB-0A521AEB6A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0083" y="3280833"/>
          <a:ext cx="1595340"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1266473</xdr:colOff>
      <xdr:row>0</xdr:row>
      <xdr:rowOff>0</xdr:rowOff>
    </xdr:from>
    <xdr:to>
      <xdr:col>6</xdr:col>
      <xdr:colOff>578556</xdr:colOff>
      <xdr:row>19</xdr:row>
      <xdr:rowOff>59267</xdr:rowOff>
    </xdr:to>
    <xdr:graphicFrame macro="">
      <xdr:nvGraphicFramePr>
        <xdr:cNvPr id="3" name="Chart 2">
          <a:extLst>
            <a:ext uri="{FF2B5EF4-FFF2-40B4-BE49-F238E27FC236}">
              <a16:creationId xmlns:a16="http://schemas.microsoft.com/office/drawing/2014/main" id="{C109E6FE-978D-4434-8543-8B3E7230F4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1.8\data\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1.8\data\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ie" refreshedDate="43360.71698449074" createdVersion="6" refreshedVersion="6" minRefreshableVersion="3" recordCount="660" xr:uid="{1D94CF93-83DB-4209-8215-23AAC09C591E}">
  <cacheSource type="worksheet">
    <worksheetSource name="Table5"/>
  </cacheSource>
  <cacheFields count="8">
    <cacheField name="Site Name" numFmtId="0">
      <sharedItems count="42">
        <s v="North Chingford"/>
        <s v="Sewardstone Road"/>
        <s v="North Circular Corridor Maridia"/>
        <s v="Highams Park"/>
        <s v="Blackhorse Lane"/>
        <s v="Chapel End Forest Road Corridor"/>
        <s v="Whipps Cross"/>
        <s v="Walthamstow Town centre"/>
        <s v="Bakers Arms Leyton Green"/>
        <s v="Lea Bridge Corridor"/>
        <s v="Leytonstone"/>
        <s v="Norlington Strip"/>
        <s v="South Leytonstone"/>
        <s v="Leyton "/>
        <s v="New Spitalfields"/>
        <s v="Wood Street"/>
        <s v="Blackhorse Lane Growth Area"/>
        <s v="Walthamstow TC Growth Area"/>
        <s v="Wood Street Growth Area"/>
        <s v="Northern Olympic Fringe "/>
        <s v="Walthamstow Major Centre"/>
        <s v="Chingford DC"/>
        <s v="Leyton DC"/>
        <s v="Leytonstone DC"/>
        <s v="Bakers Arms DC"/>
        <s v="Highams Park DC"/>
        <s v="Wood St DC"/>
        <s v="South Chingford DC"/>
        <s v="Sewardstone Road NC"/>
        <s v="Markhouse Corner NC"/>
        <s v="Blackhorse Lane NC"/>
        <s v="Chingford Mount NC"/>
        <s v="Thatched House NC"/>
        <s v="PGA- Walthamstow Town Centre" u="1"/>
        <s v="Site X" u="1"/>
        <s v="Site Y" u="1"/>
        <s v="PGA - Blackhorse Lane" u="1"/>
        <s v="Site Z" u="1"/>
        <s v="Bakers Arms Leton Green" u="1"/>
        <s v="PGA - Wood Street" u="1"/>
        <s v="Walthamstow MC" u="1"/>
        <s v="PGA - Northern Olympic Fringe" u="1"/>
      </sharedItems>
    </cacheField>
    <cacheField name="SA Obj." numFmtId="0">
      <sharedItems containsSemiMixedTypes="0" containsString="0" containsNumber="1" containsInteger="1" minValue="1" maxValue="20" count="20">
        <n v="1"/>
        <n v="2"/>
        <n v="3"/>
        <n v="4"/>
        <n v="5"/>
        <n v="6"/>
        <n v="7"/>
        <n v="8"/>
        <n v="9"/>
        <n v="10"/>
        <n v="11"/>
        <n v="12"/>
        <n v="13"/>
        <n v="14"/>
        <n v="15"/>
        <n v="16"/>
        <n v="17"/>
        <n v="18"/>
        <n v="19"/>
        <n v="20"/>
      </sharedItems>
    </cacheField>
    <cacheField name="Significant Positive" numFmtId="0">
      <sharedItems containsSemiMixedTypes="0" containsString="0" containsNumber="1" containsInteger="1" minValue="0" maxValue="1"/>
    </cacheField>
    <cacheField name="Significant Negative" numFmtId="0">
      <sharedItems containsSemiMixedTypes="0" containsString="0" containsNumber="1" containsInteger="1" minValue="0" maxValue="1"/>
    </cacheField>
    <cacheField name="Minor Positive" numFmtId="0">
      <sharedItems containsSemiMixedTypes="0" containsString="0" containsNumber="1" containsInteger="1" minValue="0" maxValue="1"/>
    </cacheField>
    <cacheField name="Minor Negative" numFmtId="0">
      <sharedItems containsSemiMixedTypes="0" containsString="0" containsNumber="1" containsInteger="1" minValue="0" maxValue="1"/>
    </cacheField>
    <cacheField name="Neutral" numFmtId="0">
      <sharedItems containsSemiMixedTypes="0" containsString="0" containsNumber="1" containsInteger="1" minValue="0" maxValue="1"/>
    </cacheField>
    <cacheField name="Uncertain"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x v="0"/>
    <n v="1"/>
    <n v="0"/>
    <n v="0"/>
    <n v="0"/>
    <n v="0"/>
    <n v="0"/>
  </r>
  <r>
    <x v="0"/>
    <x v="1"/>
    <n v="0"/>
    <n v="0"/>
    <n v="0"/>
    <n v="0"/>
    <n v="0"/>
    <n v="1"/>
  </r>
  <r>
    <x v="0"/>
    <x v="2"/>
    <n v="0"/>
    <n v="0"/>
    <n v="1"/>
    <n v="0"/>
    <n v="0"/>
    <n v="0"/>
  </r>
  <r>
    <x v="0"/>
    <x v="3"/>
    <n v="0"/>
    <n v="0"/>
    <n v="1"/>
    <n v="0"/>
    <n v="0"/>
    <n v="0"/>
  </r>
  <r>
    <x v="0"/>
    <x v="4"/>
    <n v="1"/>
    <n v="0"/>
    <n v="0"/>
    <n v="0"/>
    <n v="0"/>
    <n v="0"/>
  </r>
  <r>
    <x v="0"/>
    <x v="5"/>
    <n v="0"/>
    <n v="0"/>
    <n v="0"/>
    <n v="0"/>
    <n v="0"/>
    <n v="0"/>
  </r>
  <r>
    <x v="0"/>
    <x v="6"/>
    <n v="0"/>
    <n v="0"/>
    <n v="1"/>
    <n v="0"/>
    <n v="0"/>
    <n v="0"/>
  </r>
  <r>
    <x v="0"/>
    <x v="7"/>
    <n v="0"/>
    <n v="0"/>
    <n v="0"/>
    <n v="0"/>
    <n v="0"/>
    <n v="0"/>
  </r>
  <r>
    <x v="0"/>
    <x v="8"/>
    <n v="0"/>
    <n v="0"/>
    <n v="1"/>
    <n v="0"/>
    <n v="0"/>
    <n v="0"/>
  </r>
  <r>
    <x v="0"/>
    <x v="9"/>
    <n v="0"/>
    <n v="0"/>
    <n v="0"/>
    <n v="0"/>
    <n v="0"/>
    <n v="0"/>
  </r>
  <r>
    <x v="0"/>
    <x v="10"/>
    <n v="0"/>
    <n v="0"/>
    <n v="0"/>
    <n v="0"/>
    <n v="1"/>
    <n v="0"/>
  </r>
  <r>
    <x v="0"/>
    <x v="11"/>
    <n v="1"/>
    <n v="0"/>
    <n v="0"/>
    <n v="0"/>
    <n v="0"/>
    <n v="0"/>
  </r>
  <r>
    <x v="0"/>
    <x v="12"/>
    <n v="0"/>
    <n v="0"/>
    <n v="0"/>
    <n v="0"/>
    <n v="1"/>
    <n v="0"/>
  </r>
  <r>
    <x v="0"/>
    <x v="13"/>
    <n v="0"/>
    <n v="1"/>
    <n v="0"/>
    <n v="0"/>
    <n v="0"/>
    <n v="0"/>
  </r>
  <r>
    <x v="0"/>
    <x v="14"/>
    <n v="0"/>
    <n v="0"/>
    <n v="0"/>
    <n v="0"/>
    <n v="1"/>
    <n v="0"/>
  </r>
  <r>
    <x v="0"/>
    <x v="15"/>
    <n v="0"/>
    <n v="0"/>
    <n v="0"/>
    <n v="0"/>
    <n v="1"/>
    <n v="0"/>
  </r>
  <r>
    <x v="0"/>
    <x v="16"/>
    <n v="0"/>
    <n v="0"/>
    <n v="0"/>
    <n v="1"/>
    <n v="0"/>
    <n v="0"/>
  </r>
  <r>
    <x v="0"/>
    <x v="17"/>
    <n v="0"/>
    <n v="0"/>
    <n v="1"/>
    <n v="0"/>
    <n v="0"/>
    <n v="0"/>
  </r>
  <r>
    <x v="0"/>
    <x v="18"/>
    <n v="0"/>
    <n v="0"/>
    <n v="1"/>
    <n v="0"/>
    <n v="0"/>
    <n v="0"/>
  </r>
  <r>
    <x v="0"/>
    <x v="19"/>
    <n v="0"/>
    <n v="0"/>
    <n v="1"/>
    <n v="0"/>
    <n v="0"/>
    <n v="0"/>
  </r>
  <r>
    <x v="1"/>
    <x v="0"/>
    <n v="1"/>
    <n v="0"/>
    <n v="0"/>
    <n v="0"/>
    <n v="0"/>
    <n v="0"/>
  </r>
  <r>
    <x v="1"/>
    <x v="1"/>
    <n v="0"/>
    <n v="0"/>
    <n v="0"/>
    <n v="0"/>
    <n v="0"/>
    <n v="1"/>
  </r>
  <r>
    <x v="1"/>
    <x v="2"/>
    <n v="0"/>
    <n v="0"/>
    <n v="1"/>
    <n v="0"/>
    <n v="0"/>
    <n v="0"/>
  </r>
  <r>
    <x v="1"/>
    <x v="3"/>
    <n v="0"/>
    <n v="0"/>
    <n v="0"/>
    <n v="0"/>
    <n v="0"/>
    <n v="1"/>
  </r>
  <r>
    <x v="1"/>
    <x v="4"/>
    <n v="0"/>
    <n v="1"/>
    <n v="0"/>
    <n v="0"/>
    <n v="0"/>
    <n v="0"/>
  </r>
  <r>
    <x v="1"/>
    <x v="5"/>
    <n v="0"/>
    <n v="0"/>
    <n v="0"/>
    <n v="0"/>
    <n v="0"/>
    <n v="0"/>
  </r>
  <r>
    <x v="1"/>
    <x v="6"/>
    <n v="0"/>
    <n v="1"/>
    <n v="0"/>
    <n v="0"/>
    <n v="0"/>
    <n v="0"/>
  </r>
  <r>
    <x v="1"/>
    <x v="7"/>
    <n v="0"/>
    <n v="0"/>
    <n v="0"/>
    <n v="0"/>
    <n v="0"/>
    <n v="0"/>
  </r>
  <r>
    <x v="1"/>
    <x v="8"/>
    <n v="0"/>
    <n v="1"/>
    <n v="0"/>
    <n v="0"/>
    <n v="0"/>
    <n v="0"/>
  </r>
  <r>
    <x v="1"/>
    <x v="9"/>
    <n v="0"/>
    <n v="0"/>
    <n v="0"/>
    <n v="0"/>
    <n v="0"/>
    <n v="0"/>
  </r>
  <r>
    <x v="1"/>
    <x v="10"/>
    <n v="0"/>
    <n v="0"/>
    <n v="0"/>
    <n v="1"/>
    <n v="0"/>
    <n v="0"/>
  </r>
  <r>
    <x v="1"/>
    <x v="11"/>
    <n v="1"/>
    <n v="0"/>
    <n v="0"/>
    <n v="0"/>
    <n v="0"/>
    <n v="0"/>
  </r>
  <r>
    <x v="1"/>
    <x v="12"/>
    <n v="0"/>
    <n v="0"/>
    <n v="0"/>
    <n v="0"/>
    <n v="1"/>
    <n v="0"/>
  </r>
  <r>
    <x v="1"/>
    <x v="13"/>
    <n v="0"/>
    <n v="1"/>
    <n v="0"/>
    <n v="0"/>
    <n v="0"/>
    <n v="0"/>
  </r>
  <r>
    <x v="1"/>
    <x v="14"/>
    <n v="0"/>
    <n v="0"/>
    <n v="0"/>
    <n v="0"/>
    <n v="1"/>
    <n v="0"/>
  </r>
  <r>
    <x v="1"/>
    <x v="15"/>
    <n v="0"/>
    <n v="0"/>
    <n v="0"/>
    <n v="0"/>
    <n v="1"/>
    <n v="0"/>
  </r>
  <r>
    <x v="1"/>
    <x v="16"/>
    <n v="0"/>
    <n v="0"/>
    <n v="0"/>
    <n v="0"/>
    <n v="1"/>
    <n v="0"/>
  </r>
  <r>
    <x v="1"/>
    <x v="17"/>
    <n v="0"/>
    <n v="0"/>
    <n v="0"/>
    <n v="1"/>
    <n v="0"/>
    <n v="0"/>
  </r>
  <r>
    <x v="1"/>
    <x v="18"/>
    <n v="0"/>
    <n v="0"/>
    <n v="0"/>
    <n v="1"/>
    <n v="0"/>
    <n v="0"/>
  </r>
  <r>
    <x v="1"/>
    <x v="19"/>
    <n v="0"/>
    <n v="0"/>
    <n v="0"/>
    <n v="1"/>
    <n v="0"/>
    <n v="0"/>
  </r>
  <r>
    <x v="2"/>
    <x v="0"/>
    <n v="1"/>
    <n v="0"/>
    <n v="0"/>
    <n v="0"/>
    <n v="0"/>
    <n v="0"/>
  </r>
  <r>
    <x v="2"/>
    <x v="1"/>
    <n v="0"/>
    <n v="0"/>
    <n v="0"/>
    <n v="0"/>
    <n v="0"/>
    <n v="1"/>
  </r>
  <r>
    <x v="2"/>
    <x v="2"/>
    <n v="0"/>
    <n v="0"/>
    <n v="1"/>
    <n v="0"/>
    <n v="0"/>
    <n v="0"/>
  </r>
  <r>
    <x v="2"/>
    <x v="3"/>
    <n v="0"/>
    <n v="0"/>
    <n v="0"/>
    <n v="1"/>
    <n v="0"/>
    <n v="0"/>
  </r>
  <r>
    <x v="2"/>
    <x v="4"/>
    <n v="0"/>
    <n v="0"/>
    <n v="0"/>
    <n v="1"/>
    <n v="0"/>
    <n v="0"/>
  </r>
  <r>
    <x v="2"/>
    <x v="5"/>
    <n v="0"/>
    <n v="0"/>
    <n v="0"/>
    <n v="0"/>
    <n v="0"/>
    <n v="0"/>
  </r>
  <r>
    <x v="2"/>
    <x v="6"/>
    <n v="0"/>
    <n v="0"/>
    <n v="0"/>
    <n v="1"/>
    <n v="0"/>
    <n v="0"/>
  </r>
  <r>
    <x v="2"/>
    <x v="7"/>
    <n v="0"/>
    <n v="0"/>
    <n v="0"/>
    <n v="0"/>
    <n v="0"/>
    <n v="0"/>
  </r>
  <r>
    <x v="2"/>
    <x v="8"/>
    <n v="0"/>
    <n v="0"/>
    <n v="0"/>
    <n v="1"/>
    <n v="0"/>
    <n v="0"/>
  </r>
  <r>
    <x v="2"/>
    <x v="9"/>
    <n v="0"/>
    <n v="0"/>
    <n v="0"/>
    <n v="0"/>
    <n v="0"/>
    <n v="0"/>
  </r>
  <r>
    <x v="2"/>
    <x v="10"/>
    <n v="0"/>
    <n v="1"/>
    <n v="0"/>
    <n v="0"/>
    <n v="0"/>
    <n v="0"/>
  </r>
  <r>
    <x v="2"/>
    <x v="11"/>
    <n v="1"/>
    <n v="0"/>
    <n v="0"/>
    <n v="0"/>
    <n v="0"/>
    <n v="0"/>
  </r>
  <r>
    <x v="2"/>
    <x v="12"/>
    <n v="0"/>
    <n v="0"/>
    <n v="0"/>
    <n v="1"/>
    <n v="0"/>
    <n v="0"/>
  </r>
  <r>
    <x v="2"/>
    <x v="13"/>
    <n v="0"/>
    <n v="1"/>
    <n v="0"/>
    <n v="0"/>
    <n v="0"/>
    <n v="0"/>
  </r>
  <r>
    <x v="2"/>
    <x v="14"/>
    <n v="0"/>
    <n v="0"/>
    <n v="0"/>
    <n v="0"/>
    <n v="0"/>
    <n v="1"/>
  </r>
  <r>
    <x v="2"/>
    <x v="15"/>
    <n v="0"/>
    <n v="0"/>
    <n v="0"/>
    <n v="0"/>
    <n v="1"/>
    <n v="0"/>
  </r>
  <r>
    <x v="2"/>
    <x v="16"/>
    <n v="0"/>
    <n v="0"/>
    <n v="0"/>
    <n v="0"/>
    <n v="1"/>
    <n v="0"/>
  </r>
  <r>
    <x v="2"/>
    <x v="17"/>
    <n v="0"/>
    <n v="0"/>
    <n v="0"/>
    <n v="1"/>
    <n v="0"/>
    <n v="0"/>
  </r>
  <r>
    <x v="2"/>
    <x v="18"/>
    <n v="0"/>
    <n v="0"/>
    <n v="1"/>
    <n v="0"/>
    <n v="0"/>
    <n v="0"/>
  </r>
  <r>
    <x v="2"/>
    <x v="19"/>
    <n v="0"/>
    <n v="0"/>
    <n v="1"/>
    <n v="0"/>
    <n v="0"/>
    <n v="0"/>
  </r>
  <r>
    <x v="3"/>
    <x v="0"/>
    <n v="1"/>
    <n v="0"/>
    <n v="0"/>
    <n v="0"/>
    <n v="0"/>
    <n v="0"/>
  </r>
  <r>
    <x v="3"/>
    <x v="1"/>
    <n v="0"/>
    <n v="0"/>
    <n v="0"/>
    <n v="0"/>
    <n v="0"/>
    <n v="1"/>
  </r>
  <r>
    <x v="3"/>
    <x v="2"/>
    <n v="0"/>
    <n v="0"/>
    <n v="1"/>
    <n v="0"/>
    <n v="0"/>
    <n v="0"/>
  </r>
  <r>
    <x v="3"/>
    <x v="3"/>
    <n v="0"/>
    <n v="0"/>
    <n v="1"/>
    <n v="0"/>
    <n v="0"/>
    <n v="0"/>
  </r>
  <r>
    <x v="3"/>
    <x v="4"/>
    <n v="0"/>
    <n v="0"/>
    <n v="1"/>
    <n v="0"/>
    <n v="0"/>
    <n v="0"/>
  </r>
  <r>
    <x v="3"/>
    <x v="5"/>
    <n v="0"/>
    <n v="0"/>
    <n v="0"/>
    <n v="0"/>
    <n v="0"/>
    <n v="0"/>
  </r>
  <r>
    <x v="3"/>
    <x v="6"/>
    <n v="0"/>
    <n v="0"/>
    <n v="1"/>
    <n v="0"/>
    <n v="0"/>
    <n v="0"/>
  </r>
  <r>
    <x v="3"/>
    <x v="7"/>
    <n v="0"/>
    <n v="0"/>
    <n v="0"/>
    <n v="0"/>
    <n v="0"/>
    <n v="0"/>
  </r>
  <r>
    <x v="3"/>
    <x v="8"/>
    <n v="0"/>
    <n v="0"/>
    <n v="1"/>
    <n v="0"/>
    <n v="0"/>
    <n v="0"/>
  </r>
  <r>
    <x v="3"/>
    <x v="9"/>
    <n v="0"/>
    <n v="0"/>
    <n v="0"/>
    <n v="0"/>
    <n v="0"/>
    <n v="0"/>
  </r>
  <r>
    <x v="3"/>
    <x v="10"/>
    <n v="0"/>
    <n v="0"/>
    <n v="0"/>
    <n v="0"/>
    <n v="1"/>
    <n v="0"/>
  </r>
  <r>
    <x v="3"/>
    <x v="11"/>
    <n v="1"/>
    <n v="0"/>
    <n v="0"/>
    <n v="0"/>
    <n v="0"/>
    <n v="0"/>
  </r>
  <r>
    <x v="3"/>
    <x v="12"/>
    <n v="0"/>
    <n v="0"/>
    <n v="0"/>
    <n v="0"/>
    <n v="1"/>
    <n v="0"/>
  </r>
  <r>
    <x v="3"/>
    <x v="13"/>
    <n v="0"/>
    <n v="1"/>
    <n v="0"/>
    <n v="0"/>
    <n v="0"/>
    <n v="0"/>
  </r>
  <r>
    <x v="3"/>
    <x v="14"/>
    <n v="0"/>
    <n v="0"/>
    <n v="0"/>
    <n v="0"/>
    <n v="1"/>
    <n v="0"/>
  </r>
  <r>
    <x v="3"/>
    <x v="15"/>
    <n v="0"/>
    <n v="0"/>
    <n v="0"/>
    <n v="0"/>
    <n v="1"/>
    <n v="0"/>
  </r>
  <r>
    <x v="3"/>
    <x v="16"/>
    <n v="0"/>
    <n v="0"/>
    <n v="0"/>
    <n v="1"/>
    <n v="0"/>
    <n v="0"/>
  </r>
  <r>
    <x v="3"/>
    <x v="17"/>
    <n v="1"/>
    <n v="0"/>
    <n v="0"/>
    <n v="0"/>
    <n v="0"/>
    <n v="0"/>
  </r>
  <r>
    <x v="3"/>
    <x v="18"/>
    <n v="0"/>
    <n v="0"/>
    <n v="1"/>
    <n v="0"/>
    <n v="0"/>
    <n v="0"/>
  </r>
  <r>
    <x v="3"/>
    <x v="19"/>
    <n v="1"/>
    <n v="0"/>
    <n v="0"/>
    <n v="0"/>
    <n v="0"/>
    <n v="0"/>
  </r>
  <r>
    <x v="4"/>
    <x v="0"/>
    <n v="1"/>
    <n v="0"/>
    <n v="0"/>
    <n v="0"/>
    <n v="0"/>
    <n v="0"/>
  </r>
  <r>
    <x v="4"/>
    <x v="1"/>
    <n v="0"/>
    <n v="0"/>
    <n v="0"/>
    <n v="0"/>
    <n v="0"/>
    <n v="1"/>
  </r>
  <r>
    <x v="4"/>
    <x v="2"/>
    <n v="0"/>
    <n v="0"/>
    <n v="0"/>
    <n v="1"/>
    <n v="0"/>
    <n v="0"/>
  </r>
  <r>
    <x v="4"/>
    <x v="3"/>
    <n v="0"/>
    <n v="0"/>
    <n v="0"/>
    <n v="0"/>
    <n v="0"/>
    <n v="1"/>
  </r>
  <r>
    <x v="4"/>
    <x v="4"/>
    <n v="0"/>
    <n v="0"/>
    <n v="0"/>
    <n v="1"/>
    <n v="0"/>
    <n v="0"/>
  </r>
  <r>
    <x v="4"/>
    <x v="5"/>
    <n v="0"/>
    <n v="0"/>
    <n v="0"/>
    <n v="0"/>
    <n v="0"/>
    <n v="0"/>
  </r>
  <r>
    <x v="4"/>
    <x v="6"/>
    <n v="0"/>
    <n v="0"/>
    <n v="0"/>
    <n v="1"/>
    <n v="0"/>
    <n v="0"/>
  </r>
  <r>
    <x v="4"/>
    <x v="7"/>
    <n v="0"/>
    <n v="0"/>
    <n v="0"/>
    <n v="0"/>
    <n v="0"/>
    <n v="0"/>
  </r>
  <r>
    <x v="4"/>
    <x v="8"/>
    <n v="0"/>
    <n v="0"/>
    <n v="0"/>
    <n v="1"/>
    <n v="0"/>
    <n v="0"/>
  </r>
  <r>
    <x v="4"/>
    <x v="9"/>
    <n v="0"/>
    <n v="0"/>
    <n v="0"/>
    <n v="0"/>
    <n v="0"/>
    <n v="0"/>
  </r>
  <r>
    <x v="4"/>
    <x v="10"/>
    <n v="0"/>
    <n v="1"/>
    <n v="0"/>
    <n v="0"/>
    <n v="0"/>
    <n v="0"/>
  </r>
  <r>
    <x v="4"/>
    <x v="11"/>
    <n v="1"/>
    <n v="0"/>
    <n v="0"/>
    <n v="0"/>
    <n v="0"/>
    <n v="0"/>
  </r>
  <r>
    <x v="4"/>
    <x v="12"/>
    <n v="0"/>
    <n v="0"/>
    <n v="0"/>
    <n v="0"/>
    <n v="1"/>
    <n v="0"/>
  </r>
  <r>
    <x v="4"/>
    <x v="13"/>
    <n v="0"/>
    <n v="1"/>
    <n v="0"/>
    <n v="0"/>
    <n v="0"/>
    <n v="0"/>
  </r>
  <r>
    <x v="4"/>
    <x v="14"/>
    <n v="0"/>
    <n v="0"/>
    <n v="0"/>
    <n v="0"/>
    <n v="1"/>
    <n v="0"/>
  </r>
  <r>
    <x v="4"/>
    <x v="15"/>
    <n v="0"/>
    <n v="0"/>
    <n v="1"/>
    <n v="0"/>
    <n v="0"/>
    <n v="0"/>
  </r>
  <r>
    <x v="4"/>
    <x v="16"/>
    <n v="0"/>
    <n v="0"/>
    <n v="0"/>
    <n v="0"/>
    <n v="1"/>
    <n v="0"/>
  </r>
  <r>
    <x v="4"/>
    <x v="17"/>
    <n v="0"/>
    <n v="0"/>
    <n v="0"/>
    <n v="0"/>
    <n v="0"/>
    <n v="1"/>
  </r>
  <r>
    <x v="4"/>
    <x v="18"/>
    <n v="1"/>
    <n v="0"/>
    <n v="0"/>
    <n v="0"/>
    <n v="0"/>
    <n v="0"/>
  </r>
  <r>
    <x v="4"/>
    <x v="19"/>
    <n v="1"/>
    <n v="0"/>
    <n v="0"/>
    <n v="0"/>
    <n v="0"/>
    <n v="0"/>
  </r>
  <r>
    <x v="5"/>
    <x v="0"/>
    <n v="1"/>
    <n v="0"/>
    <n v="0"/>
    <n v="0"/>
    <n v="0"/>
    <n v="0"/>
  </r>
  <r>
    <x v="5"/>
    <x v="1"/>
    <n v="0"/>
    <n v="0"/>
    <n v="0"/>
    <n v="0"/>
    <n v="0"/>
    <n v="1"/>
  </r>
  <r>
    <x v="5"/>
    <x v="2"/>
    <n v="0"/>
    <n v="0"/>
    <n v="1"/>
    <n v="0"/>
    <n v="0"/>
    <n v="0"/>
  </r>
  <r>
    <x v="5"/>
    <x v="3"/>
    <n v="1"/>
    <n v="0"/>
    <n v="0"/>
    <n v="0"/>
    <n v="0"/>
    <n v="0"/>
  </r>
  <r>
    <x v="5"/>
    <x v="4"/>
    <n v="0"/>
    <n v="0"/>
    <n v="0"/>
    <n v="1"/>
    <n v="0"/>
    <n v="0"/>
  </r>
  <r>
    <x v="5"/>
    <x v="5"/>
    <n v="0"/>
    <n v="0"/>
    <n v="0"/>
    <n v="0"/>
    <n v="0"/>
    <n v="0"/>
  </r>
  <r>
    <x v="5"/>
    <x v="6"/>
    <n v="0"/>
    <n v="0"/>
    <n v="0"/>
    <n v="1"/>
    <n v="0"/>
    <n v="0"/>
  </r>
  <r>
    <x v="5"/>
    <x v="7"/>
    <n v="0"/>
    <n v="0"/>
    <n v="0"/>
    <n v="0"/>
    <n v="0"/>
    <n v="0"/>
  </r>
  <r>
    <x v="5"/>
    <x v="8"/>
    <n v="0"/>
    <n v="0"/>
    <n v="0"/>
    <n v="1"/>
    <n v="0"/>
    <n v="0"/>
  </r>
  <r>
    <x v="5"/>
    <x v="9"/>
    <n v="0"/>
    <n v="0"/>
    <n v="0"/>
    <n v="0"/>
    <n v="0"/>
    <n v="0"/>
  </r>
  <r>
    <x v="5"/>
    <x v="10"/>
    <n v="0"/>
    <n v="0"/>
    <n v="0"/>
    <n v="0"/>
    <n v="1"/>
    <n v="0"/>
  </r>
  <r>
    <x v="5"/>
    <x v="11"/>
    <n v="1"/>
    <n v="0"/>
    <n v="0"/>
    <n v="0"/>
    <n v="0"/>
    <n v="0"/>
  </r>
  <r>
    <x v="5"/>
    <x v="12"/>
    <n v="0"/>
    <n v="0"/>
    <n v="0"/>
    <n v="0"/>
    <n v="1"/>
    <n v="0"/>
  </r>
  <r>
    <x v="5"/>
    <x v="13"/>
    <n v="0"/>
    <n v="1"/>
    <n v="0"/>
    <n v="0"/>
    <n v="0"/>
    <n v="0"/>
  </r>
  <r>
    <x v="5"/>
    <x v="14"/>
    <n v="0"/>
    <n v="0"/>
    <n v="1"/>
    <n v="0"/>
    <n v="0"/>
    <n v="0"/>
  </r>
  <r>
    <x v="5"/>
    <x v="15"/>
    <n v="0"/>
    <n v="0"/>
    <n v="1"/>
    <n v="0"/>
    <n v="0"/>
    <n v="0"/>
  </r>
  <r>
    <x v="5"/>
    <x v="16"/>
    <n v="0"/>
    <n v="0"/>
    <n v="0"/>
    <n v="1"/>
    <n v="0"/>
    <n v="0"/>
  </r>
  <r>
    <x v="5"/>
    <x v="17"/>
    <n v="0"/>
    <n v="0"/>
    <n v="1"/>
    <n v="0"/>
    <n v="0"/>
    <n v="0"/>
  </r>
  <r>
    <x v="5"/>
    <x v="18"/>
    <n v="0"/>
    <n v="0"/>
    <n v="1"/>
    <n v="0"/>
    <n v="0"/>
    <n v="0"/>
  </r>
  <r>
    <x v="5"/>
    <x v="19"/>
    <n v="0"/>
    <n v="0"/>
    <n v="1"/>
    <n v="0"/>
    <n v="0"/>
    <n v="0"/>
  </r>
  <r>
    <x v="6"/>
    <x v="0"/>
    <n v="1"/>
    <n v="0"/>
    <n v="0"/>
    <n v="0"/>
    <n v="0"/>
    <n v="0"/>
  </r>
  <r>
    <x v="6"/>
    <x v="1"/>
    <n v="0"/>
    <n v="0"/>
    <n v="0"/>
    <n v="0"/>
    <n v="0"/>
    <n v="1"/>
  </r>
  <r>
    <x v="6"/>
    <x v="2"/>
    <n v="0"/>
    <n v="0"/>
    <n v="0"/>
    <n v="0"/>
    <n v="0"/>
    <n v="1"/>
  </r>
  <r>
    <x v="6"/>
    <x v="3"/>
    <n v="0"/>
    <n v="0"/>
    <n v="0"/>
    <n v="0"/>
    <n v="0"/>
    <n v="1"/>
  </r>
  <r>
    <x v="6"/>
    <x v="4"/>
    <n v="0"/>
    <n v="0"/>
    <n v="0"/>
    <n v="0"/>
    <n v="0"/>
    <n v="1"/>
  </r>
  <r>
    <x v="6"/>
    <x v="5"/>
    <n v="0"/>
    <n v="0"/>
    <n v="0"/>
    <n v="0"/>
    <n v="0"/>
    <n v="0"/>
  </r>
  <r>
    <x v="6"/>
    <x v="6"/>
    <n v="0"/>
    <n v="0"/>
    <n v="0"/>
    <n v="0"/>
    <n v="0"/>
    <n v="1"/>
  </r>
  <r>
    <x v="6"/>
    <x v="7"/>
    <n v="0"/>
    <n v="0"/>
    <n v="0"/>
    <n v="0"/>
    <n v="0"/>
    <n v="0"/>
  </r>
  <r>
    <x v="6"/>
    <x v="8"/>
    <n v="0"/>
    <n v="0"/>
    <n v="0"/>
    <n v="0"/>
    <n v="0"/>
    <n v="1"/>
  </r>
  <r>
    <x v="6"/>
    <x v="9"/>
    <n v="0"/>
    <n v="0"/>
    <n v="0"/>
    <n v="0"/>
    <n v="0"/>
    <n v="0"/>
  </r>
  <r>
    <x v="6"/>
    <x v="10"/>
    <n v="0"/>
    <n v="0"/>
    <n v="0"/>
    <n v="0"/>
    <n v="1"/>
    <n v="0"/>
  </r>
  <r>
    <x v="6"/>
    <x v="11"/>
    <n v="1"/>
    <n v="0"/>
    <n v="0"/>
    <n v="0"/>
    <n v="0"/>
    <n v="0"/>
  </r>
  <r>
    <x v="6"/>
    <x v="12"/>
    <n v="0"/>
    <n v="0"/>
    <n v="0"/>
    <n v="1"/>
    <n v="0"/>
    <n v="0"/>
  </r>
  <r>
    <x v="6"/>
    <x v="13"/>
    <n v="0"/>
    <n v="1"/>
    <n v="0"/>
    <n v="0"/>
    <n v="0"/>
    <n v="0"/>
  </r>
  <r>
    <x v="6"/>
    <x v="14"/>
    <n v="0"/>
    <n v="1"/>
    <n v="0"/>
    <n v="0"/>
    <n v="0"/>
    <n v="0"/>
  </r>
  <r>
    <x v="6"/>
    <x v="15"/>
    <n v="0"/>
    <n v="0"/>
    <n v="0"/>
    <n v="0"/>
    <n v="1"/>
    <n v="0"/>
  </r>
  <r>
    <x v="6"/>
    <x v="16"/>
    <n v="0"/>
    <n v="0"/>
    <n v="0"/>
    <n v="1"/>
    <n v="0"/>
    <n v="0"/>
  </r>
  <r>
    <x v="6"/>
    <x v="17"/>
    <n v="0"/>
    <n v="0"/>
    <n v="0"/>
    <n v="1"/>
    <n v="0"/>
    <n v="0"/>
  </r>
  <r>
    <x v="6"/>
    <x v="18"/>
    <n v="0"/>
    <n v="0"/>
    <n v="0"/>
    <n v="1"/>
    <n v="0"/>
    <n v="0"/>
  </r>
  <r>
    <x v="6"/>
    <x v="19"/>
    <n v="0"/>
    <n v="0"/>
    <n v="0"/>
    <n v="1"/>
    <n v="0"/>
    <n v="0"/>
  </r>
  <r>
    <x v="7"/>
    <x v="0"/>
    <n v="1"/>
    <n v="0"/>
    <n v="0"/>
    <n v="0"/>
    <n v="0"/>
    <n v="0"/>
  </r>
  <r>
    <x v="7"/>
    <x v="1"/>
    <n v="0"/>
    <n v="0"/>
    <n v="0"/>
    <n v="0"/>
    <n v="0"/>
    <n v="1"/>
  </r>
  <r>
    <x v="7"/>
    <x v="2"/>
    <n v="0"/>
    <n v="0"/>
    <n v="1"/>
    <n v="0"/>
    <n v="0"/>
    <n v="0"/>
  </r>
  <r>
    <x v="7"/>
    <x v="3"/>
    <n v="0"/>
    <n v="0"/>
    <n v="0"/>
    <n v="0"/>
    <n v="0"/>
    <n v="1"/>
  </r>
  <r>
    <x v="7"/>
    <x v="4"/>
    <n v="1"/>
    <n v="0"/>
    <n v="0"/>
    <n v="0"/>
    <n v="0"/>
    <n v="0"/>
  </r>
  <r>
    <x v="7"/>
    <x v="5"/>
    <n v="0"/>
    <n v="0"/>
    <n v="0"/>
    <n v="0"/>
    <n v="0"/>
    <n v="0"/>
  </r>
  <r>
    <x v="7"/>
    <x v="6"/>
    <n v="0"/>
    <n v="0"/>
    <n v="1"/>
    <n v="0"/>
    <n v="0"/>
    <n v="0"/>
  </r>
  <r>
    <x v="7"/>
    <x v="7"/>
    <n v="0"/>
    <n v="0"/>
    <n v="0"/>
    <n v="0"/>
    <n v="0"/>
    <n v="0"/>
  </r>
  <r>
    <x v="7"/>
    <x v="8"/>
    <n v="0"/>
    <n v="0"/>
    <n v="1"/>
    <n v="0"/>
    <n v="0"/>
    <n v="0"/>
  </r>
  <r>
    <x v="7"/>
    <x v="9"/>
    <n v="0"/>
    <n v="0"/>
    <n v="0"/>
    <n v="0"/>
    <n v="0"/>
    <n v="0"/>
  </r>
  <r>
    <x v="7"/>
    <x v="10"/>
    <n v="0"/>
    <n v="0"/>
    <n v="0"/>
    <n v="0"/>
    <n v="1"/>
    <n v="0"/>
  </r>
  <r>
    <x v="7"/>
    <x v="11"/>
    <n v="1"/>
    <n v="0"/>
    <n v="0"/>
    <n v="0"/>
    <n v="0"/>
    <n v="0"/>
  </r>
  <r>
    <x v="7"/>
    <x v="12"/>
    <n v="0"/>
    <n v="0"/>
    <n v="0"/>
    <n v="0"/>
    <n v="1"/>
    <n v="0"/>
  </r>
  <r>
    <x v="7"/>
    <x v="13"/>
    <n v="0"/>
    <n v="1"/>
    <n v="0"/>
    <n v="0"/>
    <n v="0"/>
    <n v="0"/>
  </r>
  <r>
    <x v="7"/>
    <x v="14"/>
    <n v="0"/>
    <n v="0"/>
    <n v="0"/>
    <n v="0"/>
    <n v="1"/>
    <n v="0"/>
  </r>
  <r>
    <x v="7"/>
    <x v="15"/>
    <n v="0"/>
    <n v="0"/>
    <n v="1"/>
    <n v="0"/>
    <n v="0"/>
    <n v="0"/>
  </r>
  <r>
    <x v="7"/>
    <x v="16"/>
    <n v="0"/>
    <n v="1"/>
    <n v="0"/>
    <n v="0"/>
    <n v="0"/>
    <n v="0"/>
  </r>
  <r>
    <x v="7"/>
    <x v="17"/>
    <n v="0"/>
    <n v="0"/>
    <n v="1"/>
    <n v="0"/>
    <n v="0"/>
    <n v="0"/>
  </r>
  <r>
    <x v="7"/>
    <x v="18"/>
    <n v="0"/>
    <n v="0"/>
    <n v="0"/>
    <n v="0"/>
    <n v="0"/>
    <n v="1"/>
  </r>
  <r>
    <x v="7"/>
    <x v="19"/>
    <n v="1"/>
    <n v="0"/>
    <n v="0"/>
    <n v="0"/>
    <n v="0"/>
    <n v="0"/>
  </r>
  <r>
    <x v="8"/>
    <x v="0"/>
    <n v="1"/>
    <n v="0"/>
    <n v="0"/>
    <n v="0"/>
    <n v="0"/>
    <n v="0"/>
  </r>
  <r>
    <x v="8"/>
    <x v="1"/>
    <n v="0"/>
    <n v="0"/>
    <n v="0"/>
    <n v="0"/>
    <n v="0"/>
    <n v="1"/>
  </r>
  <r>
    <x v="8"/>
    <x v="2"/>
    <n v="0"/>
    <n v="0"/>
    <n v="1"/>
    <n v="0"/>
    <n v="0"/>
    <n v="0"/>
  </r>
  <r>
    <x v="8"/>
    <x v="3"/>
    <n v="0"/>
    <n v="0"/>
    <n v="0"/>
    <n v="0"/>
    <n v="0"/>
    <n v="1"/>
  </r>
  <r>
    <x v="8"/>
    <x v="4"/>
    <n v="1"/>
    <n v="0"/>
    <n v="0"/>
    <n v="0"/>
    <n v="0"/>
    <n v="0"/>
  </r>
  <r>
    <x v="8"/>
    <x v="5"/>
    <n v="0"/>
    <n v="0"/>
    <n v="1"/>
    <n v="0"/>
    <n v="0"/>
    <n v="0"/>
  </r>
  <r>
    <x v="8"/>
    <x v="6"/>
    <n v="0"/>
    <n v="0"/>
    <n v="1"/>
    <n v="0"/>
    <n v="0"/>
    <n v="0"/>
  </r>
  <r>
    <x v="8"/>
    <x v="7"/>
    <n v="0"/>
    <n v="0"/>
    <n v="0"/>
    <n v="0"/>
    <n v="0"/>
    <n v="0"/>
  </r>
  <r>
    <x v="8"/>
    <x v="8"/>
    <n v="0"/>
    <n v="0"/>
    <n v="1"/>
    <n v="0"/>
    <n v="0"/>
    <n v="0"/>
  </r>
  <r>
    <x v="8"/>
    <x v="9"/>
    <n v="0"/>
    <n v="0"/>
    <n v="0"/>
    <n v="0"/>
    <n v="0"/>
    <n v="0"/>
  </r>
  <r>
    <x v="8"/>
    <x v="10"/>
    <n v="0"/>
    <n v="0"/>
    <n v="0"/>
    <n v="0"/>
    <n v="1"/>
    <n v="0"/>
  </r>
  <r>
    <x v="8"/>
    <x v="11"/>
    <n v="1"/>
    <n v="0"/>
    <n v="0"/>
    <n v="0"/>
    <n v="0"/>
    <n v="0"/>
  </r>
  <r>
    <x v="8"/>
    <x v="12"/>
    <n v="0"/>
    <n v="0"/>
    <n v="0"/>
    <n v="0"/>
    <n v="1"/>
    <n v="0"/>
  </r>
  <r>
    <x v="8"/>
    <x v="13"/>
    <n v="0"/>
    <n v="1"/>
    <n v="0"/>
    <n v="0"/>
    <n v="0"/>
    <n v="0"/>
  </r>
  <r>
    <x v="8"/>
    <x v="14"/>
    <n v="0"/>
    <n v="0"/>
    <n v="0"/>
    <n v="0"/>
    <n v="1"/>
    <n v="0"/>
  </r>
  <r>
    <x v="8"/>
    <x v="15"/>
    <n v="0"/>
    <n v="0"/>
    <n v="0"/>
    <n v="0"/>
    <n v="1"/>
    <n v="0"/>
  </r>
  <r>
    <x v="8"/>
    <x v="16"/>
    <n v="0"/>
    <n v="1"/>
    <n v="0"/>
    <n v="0"/>
    <n v="0"/>
    <n v="0"/>
  </r>
  <r>
    <x v="8"/>
    <x v="17"/>
    <n v="0"/>
    <n v="0"/>
    <n v="1"/>
    <n v="0"/>
    <n v="0"/>
    <n v="0"/>
  </r>
  <r>
    <x v="8"/>
    <x v="18"/>
    <n v="0"/>
    <n v="0"/>
    <n v="1"/>
    <n v="0"/>
    <n v="0"/>
    <n v="0"/>
  </r>
  <r>
    <x v="8"/>
    <x v="19"/>
    <n v="0"/>
    <n v="0"/>
    <n v="1"/>
    <n v="0"/>
    <n v="0"/>
    <n v="0"/>
  </r>
  <r>
    <x v="9"/>
    <x v="0"/>
    <n v="1"/>
    <n v="0"/>
    <n v="0"/>
    <n v="0"/>
    <n v="0"/>
    <n v="0"/>
  </r>
  <r>
    <x v="9"/>
    <x v="1"/>
    <n v="0"/>
    <n v="0"/>
    <n v="0"/>
    <n v="0"/>
    <n v="0"/>
    <n v="1"/>
  </r>
  <r>
    <x v="9"/>
    <x v="2"/>
    <n v="0"/>
    <n v="1"/>
    <n v="0"/>
    <n v="0"/>
    <n v="0"/>
    <n v="0"/>
  </r>
  <r>
    <x v="9"/>
    <x v="3"/>
    <n v="1"/>
    <n v="0"/>
    <n v="0"/>
    <n v="0"/>
    <n v="0"/>
    <n v="0"/>
  </r>
  <r>
    <x v="9"/>
    <x v="4"/>
    <n v="0"/>
    <n v="0"/>
    <n v="1"/>
    <n v="0"/>
    <n v="0"/>
    <n v="0"/>
  </r>
  <r>
    <x v="9"/>
    <x v="5"/>
    <n v="0"/>
    <n v="0"/>
    <n v="0"/>
    <n v="0"/>
    <n v="0"/>
    <n v="0"/>
  </r>
  <r>
    <x v="9"/>
    <x v="6"/>
    <n v="0"/>
    <n v="0"/>
    <n v="1"/>
    <n v="0"/>
    <n v="0"/>
    <n v="0"/>
  </r>
  <r>
    <x v="9"/>
    <x v="7"/>
    <n v="0"/>
    <n v="0"/>
    <n v="0"/>
    <n v="0"/>
    <n v="0"/>
    <n v="0"/>
  </r>
  <r>
    <x v="9"/>
    <x v="8"/>
    <n v="0"/>
    <n v="0"/>
    <n v="0"/>
    <n v="1"/>
    <n v="0"/>
    <n v="0"/>
  </r>
  <r>
    <x v="9"/>
    <x v="9"/>
    <n v="0"/>
    <n v="0"/>
    <n v="0"/>
    <n v="0"/>
    <n v="0"/>
    <n v="0"/>
  </r>
  <r>
    <x v="9"/>
    <x v="10"/>
    <n v="0"/>
    <n v="1"/>
    <n v="0"/>
    <n v="0"/>
    <n v="0"/>
    <n v="0"/>
  </r>
  <r>
    <x v="9"/>
    <x v="11"/>
    <n v="0"/>
    <n v="0"/>
    <n v="1"/>
    <n v="0"/>
    <n v="0"/>
    <n v="0"/>
  </r>
  <r>
    <x v="9"/>
    <x v="12"/>
    <n v="0"/>
    <n v="0"/>
    <n v="0"/>
    <n v="0"/>
    <n v="1"/>
    <n v="0"/>
  </r>
  <r>
    <x v="9"/>
    <x v="13"/>
    <n v="0"/>
    <n v="1"/>
    <n v="0"/>
    <n v="0"/>
    <n v="0"/>
    <n v="0"/>
  </r>
  <r>
    <x v="9"/>
    <x v="14"/>
    <n v="0"/>
    <n v="0"/>
    <n v="0"/>
    <n v="1"/>
    <n v="0"/>
    <n v="0"/>
  </r>
  <r>
    <x v="9"/>
    <x v="15"/>
    <n v="0"/>
    <n v="0"/>
    <n v="0"/>
    <n v="0"/>
    <n v="1"/>
    <n v="0"/>
  </r>
  <r>
    <x v="9"/>
    <x v="16"/>
    <n v="0"/>
    <n v="0"/>
    <n v="0"/>
    <n v="1"/>
    <n v="0"/>
    <n v="0"/>
  </r>
  <r>
    <x v="9"/>
    <x v="17"/>
    <n v="0"/>
    <n v="0"/>
    <n v="0"/>
    <n v="0"/>
    <n v="0"/>
    <n v="1"/>
  </r>
  <r>
    <x v="9"/>
    <x v="18"/>
    <n v="1"/>
    <n v="0"/>
    <n v="0"/>
    <n v="0"/>
    <n v="0"/>
    <n v="0"/>
  </r>
  <r>
    <x v="9"/>
    <x v="19"/>
    <n v="0"/>
    <n v="0"/>
    <n v="1"/>
    <n v="0"/>
    <n v="0"/>
    <n v="0"/>
  </r>
  <r>
    <x v="10"/>
    <x v="0"/>
    <n v="1"/>
    <n v="0"/>
    <n v="0"/>
    <n v="0"/>
    <n v="0"/>
    <n v="0"/>
  </r>
  <r>
    <x v="10"/>
    <x v="1"/>
    <n v="0"/>
    <n v="0"/>
    <n v="0"/>
    <n v="0"/>
    <n v="0"/>
    <n v="1"/>
  </r>
  <r>
    <x v="10"/>
    <x v="2"/>
    <n v="0"/>
    <n v="0"/>
    <n v="1"/>
    <n v="0"/>
    <n v="0"/>
    <n v="0"/>
  </r>
  <r>
    <x v="10"/>
    <x v="3"/>
    <n v="1"/>
    <n v="0"/>
    <n v="0"/>
    <n v="0"/>
    <n v="0"/>
    <n v="0"/>
  </r>
  <r>
    <x v="10"/>
    <x v="4"/>
    <n v="0"/>
    <n v="0"/>
    <n v="1"/>
    <n v="0"/>
    <n v="0"/>
    <n v="0"/>
  </r>
  <r>
    <x v="10"/>
    <x v="5"/>
    <n v="0"/>
    <n v="0"/>
    <n v="0"/>
    <n v="0"/>
    <n v="0"/>
    <n v="0"/>
  </r>
  <r>
    <x v="10"/>
    <x v="6"/>
    <n v="0"/>
    <n v="0"/>
    <n v="1"/>
    <n v="0"/>
    <n v="0"/>
    <n v="0"/>
  </r>
  <r>
    <x v="10"/>
    <x v="7"/>
    <n v="0"/>
    <n v="0"/>
    <n v="0"/>
    <n v="0"/>
    <n v="0"/>
    <n v="0"/>
  </r>
  <r>
    <x v="10"/>
    <x v="8"/>
    <n v="0"/>
    <n v="0"/>
    <n v="0"/>
    <n v="0"/>
    <n v="0"/>
    <n v="1"/>
  </r>
  <r>
    <x v="10"/>
    <x v="9"/>
    <n v="0"/>
    <n v="0"/>
    <n v="0"/>
    <n v="0"/>
    <n v="0"/>
    <n v="0"/>
  </r>
  <r>
    <x v="10"/>
    <x v="10"/>
    <n v="0"/>
    <n v="0"/>
    <n v="1"/>
    <n v="0"/>
    <n v="0"/>
    <n v="0"/>
  </r>
  <r>
    <x v="10"/>
    <x v="11"/>
    <n v="1"/>
    <n v="0"/>
    <n v="0"/>
    <n v="0"/>
    <n v="0"/>
    <n v="0"/>
  </r>
  <r>
    <x v="10"/>
    <x v="12"/>
    <n v="0"/>
    <n v="0"/>
    <n v="0"/>
    <n v="1"/>
    <n v="0"/>
    <n v="0"/>
  </r>
  <r>
    <x v="10"/>
    <x v="13"/>
    <n v="0"/>
    <n v="1"/>
    <n v="0"/>
    <n v="0"/>
    <n v="0"/>
    <n v="0"/>
  </r>
  <r>
    <x v="10"/>
    <x v="14"/>
    <n v="0"/>
    <n v="0"/>
    <n v="0"/>
    <n v="1"/>
    <n v="0"/>
    <n v="0"/>
  </r>
  <r>
    <x v="10"/>
    <x v="15"/>
    <n v="0"/>
    <n v="0"/>
    <n v="0"/>
    <n v="0"/>
    <n v="1"/>
    <n v="0"/>
  </r>
  <r>
    <x v="10"/>
    <x v="16"/>
    <n v="0"/>
    <n v="1"/>
    <n v="0"/>
    <n v="0"/>
    <n v="0"/>
    <n v="0"/>
  </r>
  <r>
    <x v="10"/>
    <x v="17"/>
    <n v="1"/>
    <n v="0"/>
    <n v="0"/>
    <n v="0"/>
    <n v="0"/>
    <n v="0"/>
  </r>
  <r>
    <x v="10"/>
    <x v="18"/>
    <n v="0"/>
    <n v="0"/>
    <n v="1"/>
    <n v="0"/>
    <n v="0"/>
    <n v="0"/>
  </r>
  <r>
    <x v="10"/>
    <x v="19"/>
    <n v="0"/>
    <n v="0"/>
    <n v="1"/>
    <n v="0"/>
    <n v="0"/>
    <n v="0"/>
  </r>
  <r>
    <x v="11"/>
    <x v="0"/>
    <n v="1"/>
    <n v="0"/>
    <n v="0"/>
    <n v="0"/>
    <n v="0"/>
    <n v="0"/>
  </r>
  <r>
    <x v="11"/>
    <x v="1"/>
    <n v="0"/>
    <n v="0"/>
    <n v="0"/>
    <n v="0"/>
    <n v="0"/>
    <n v="1"/>
  </r>
  <r>
    <x v="11"/>
    <x v="2"/>
    <n v="0"/>
    <n v="0"/>
    <n v="0"/>
    <n v="0"/>
    <n v="0"/>
    <n v="1"/>
  </r>
  <r>
    <x v="11"/>
    <x v="3"/>
    <n v="0"/>
    <n v="0"/>
    <n v="0"/>
    <n v="1"/>
    <n v="0"/>
    <n v="0"/>
  </r>
  <r>
    <x v="11"/>
    <x v="4"/>
    <n v="0"/>
    <n v="0"/>
    <n v="0"/>
    <n v="0"/>
    <n v="0"/>
    <n v="1"/>
  </r>
  <r>
    <x v="11"/>
    <x v="5"/>
    <n v="0"/>
    <n v="0"/>
    <n v="0"/>
    <n v="0"/>
    <n v="0"/>
    <n v="0"/>
  </r>
  <r>
    <x v="11"/>
    <x v="6"/>
    <n v="0"/>
    <n v="0"/>
    <n v="1"/>
    <n v="0"/>
    <n v="0"/>
    <n v="0"/>
  </r>
  <r>
    <x v="11"/>
    <x v="7"/>
    <n v="0"/>
    <n v="0"/>
    <n v="0"/>
    <n v="0"/>
    <n v="0"/>
    <n v="0"/>
  </r>
  <r>
    <x v="11"/>
    <x v="8"/>
    <n v="0"/>
    <n v="0"/>
    <n v="0"/>
    <n v="1"/>
    <n v="0"/>
    <n v="0"/>
  </r>
  <r>
    <x v="11"/>
    <x v="9"/>
    <n v="0"/>
    <n v="0"/>
    <n v="0"/>
    <n v="0"/>
    <n v="0"/>
    <n v="0"/>
  </r>
  <r>
    <x v="11"/>
    <x v="10"/>
    <n v="0"/>
    <n v="0"/>
    <n v="1"/>
    <n v="0"/>
    <n v="0"/>
    <n v="0"/>
  </r>
  <r>
    <x v="11"/>
    <x v="11"/>
    <n v="1"/>
    <n v="0"/>
    <n v="0"/>
    <n v="0"/>
    <n v="0"/>
    <n v="0"/>
  </r>
  <r>
    <x v="11"/>
    <x v="12"/>
    <n v="0"/>
    <n v="0"/>
    <n v="0"/>
    <n v="0"/>
    <n v="1"/>
    <n v="0"/>
  </r>
  <r>
    <x v="11"/>
    <x v="13"/>
    <n v="0"/>
    <n v="1"/>
    <n v="0"/>
    <n v="0"/>
    <n v="0"/>
    <n v="0"/>
  </r>
  <r>
    <x v="11"/>
    <x v="14"/>
    <n v="0"/>
    <n v="0"/>
    <n v="1"/>
    <n v="0"/>
    <n v="0"/>
    <n v="0"/>
  </r>
  <r>
    <x v="11"/>
    <x v="15"/>
    <n v="0"/>
    <n v="0"/>
    <n v="0"/>
    <n v="0"/>
    <n v="1"/>
    <n v="0"/>
  </r>
  <r>
    <x v="11"/>
    <x v="16"/>
    <n v="0"/>
    <n v="0"/>
    <n v="0"/>
    <n v="0"/>
    <n v="1"/>
    <n v="0"/>
  </r>
  <r>
    <x v="11"/>
    <x v="17"/>
    <n v="0"/>
    <n v="0"/>
    <n v="0"/>
    <n v="1"/>
    <n v="0"/>
    <n v="0"/>
  </r>
  <r>
    <x v="11"/>
    <x v="18"/>
    <n v="1"/>
    <n v="0"/>
    <n v="0"/>
    <n v="0"/>
    <n v="0"/>
    <n v="0"/>
  </r>
  <r>
    <x v="11"/>
    <x v="19"/>
    <n v="0"/>
    <n v="0"/>
    <n v="1"/>
    <n v="0"/>
    <n v="0"/>
    <n v="0"/>
  </r>
  <r>
    <x v="12"/>
    <x v="0"/>
    <n v="1"/>
    <n v="0"/>
    <n v="0"/>
    <n v="0"/>
    <n v="0"/>
    <n v="0"/>
  </r>
  <r>
    <x v="12"/>
    <x v="1"/>
    <n v="0"/>
    <n v="0"/>
    <n v="0"/>
    <n v="0"/>
    <n v="0"/>
    <n v="1"/>
  </r>
  <r>
    <x v="12"/>
    <x v="2"/>
    <n v="0"/>
    <n v="0"/>
    <n v="0"/>
    <n v="0"/>
    <n v="0"/>
    <n v="1"/>
  </r>
  <r>
    <x v="12"/>
    <x v="3"/>
    <n v="1"/>
    <n v="0"/>
    <n v="0"/>
    <n v="0"/>
    <n v="0"/>
    <n v="0"/>
  </r>
  <r>
    <x v="12"/>
    <x v="4"/>
    <n v="0"/>
    <n v="0"/>
    <n v="0"/>
    <n v="1"/>
    <n v="0"/>
    <n v="0"/>
  </r>
  <r>
    <x v="12"/>
    <x v="5"/>
    <n v="0"/>
    <n v="0"/>
    <n v="0"/>
    <n v="0"/>
    <n v="0"/>
    <n v="0"/>
  </r>
  <r>
    <x v="12"/>
    <x v="6"/>
    <n v="0"/>
    <n v="0"/>
    <n v="0"/>
    <n v="1"/>
    <n v="0"/>
    <n v="0"/>
  </r>
  <r>
    <x v="12"/>
    <x v="7"/>
    <n v="0"/>
    <n v="0"/>
    <n v="0"/>
    <n v="0"/>
    <n v="0"/>
    <n v="0"/>
  </r>
  <r>
    <x v="12"/>
    <x v="8"/>
    <n v="0"/>
    <n v="1"/>
    <n v="0"/>
    <n v="0"/>
    <n v="0"/>
    <n v="0"/>
  </r>
  <r>
    <x v="12"/>
    <x v="9"/>
    <n v="0"/>
    <n v="0"/>
    <n v="0"/>
    <n v="0"/>
    <n v="0"/>
    <n v="0"/>
  </r>
  <r>
    <x v="12"/>
    <x v="10"/>
    <n v="0"/>
    <n v="0"/>
    <n v="0"/>
    <n v="0"/>
    <n v="1"/>
    <n v="0"/>
  </r>
  <r>
    <x v="12"/>
    <x v="11"/>
    <n v="1"/>
    <n v="0"/>
    <n v="0"/>
    <n v="0"/>
    <n v="0"/>
    <n v="0"/>
  </r>
  <r>
    <x v="12"/>
    <x v="12"/>
    <n v="0"/>
    <n v="0"/>
    <n v="0"/>
    <n v="0"/>
    <n v="1"/>
    <n v="0"/>
  </r>
  <r>
    <x v="12"/>
    <x v="13"/>
    <n v="0"/>
    <n v="1"/>
    <n v="0"/>
    <n v="0"/>
    <n v="0"/>
    <n v="0"/>
  </r>
  <r>
    <x v="12"/>
    <x v="14"/>
    <n v="0"/>
    <n v="0"/>
    <n v="1"/>
    <n v="0"/>
    <n v="0"/>
    <n v="0"/>
  </r>
  <r>
    <x v="12"/>
    <x v="15"/>
    <n v="0"/>
    <n v="0"/>
    <n v="0"/>
    <n v="0"/>
    <n v="1"/>
    <n v="0"/>
  </r>
  <r>
    <x v="12"/>
    <x v="16"/>
    <n v="0"/>
    <n v="0"/>
    <n v="0"/>
    <n v="1"/>
    <n v="0"/>
    <n v="0"/>
  </r>
  <r>
    <x v="12"/>
    <x v="17"/>
    <n v="0"/>
    <n v="0"/>
    <n v="1"/>
    <n v="0"/>
    <n v="0"/>
    <n v="0"/>
  </r>
  <r>
    <x v="12"/>
    <x v="18"/>
    <n v="1"/>
    <n v="0"/>
    <n v="0"/>
    <n v="0"/>
    <n v="0"/>
    <n v="0"/>
  </r>
  <r>
    <x v="12"/>
    <x v="19"/>
    <n v="0"/>
    <n v="0"/>
    <n v="1"/>
    <n v="0"/>
    <n v="0"/>
    <n v="0"/>
  </r>
  <r>
    <x v="13"/>
    <x v="0"/>
    <n v="1"/>
    <n v="0"/>
    <n v="0"/>
    <n v="0"/>
    <n v="0"/>
    <n v="0"/>
  </r>
  <r>
    <x v="13"/>
    <x v="1"/>
    <n v="0"/>
    <n v="0"/>
    <n v="0"/>
    <n v="0"/>
    <n v="0"/>
    <n v="1"/>
  </r>
  <r>
    <x v="13"/>
    <x v="2"/>
    <n v="0"/>
    <n v="0"/>
    <n v="0"/>
    <n v="1"/>
    <n v="0"/>
    <n v="0"/>
  </r>
  <r>
    <x v="13"/>
    <x v="3"/>
    <n v="0"/>
    <n v="0"/>
    <n v="1"/>
    <n v="0"/>
    <n v="0"/>
    <n v="0"/>
  </r>
  <r>
    <x v="13"/>
    <x v="4"/>
    <n v="0"/>
    <n v="0"/>
    <n v="1"/>
    <n v="0"/>
    <n v="0"/>
    <n v="0"/>
  </r>
  <r>
    <x v="13"/>
    <x v="5"/>
    <n v="0"/>
    <n v="0"/>
    <n v="0"/>
    <n v="0"/>
    <n v="0"/>
    <n v="0"/>
  </r>
  <r>
    <x v="13"/>
    <x v="6"/>
    <n v="0"/>
    <n v="0"/>
    <n v="1"/>
    <n v="0"/>
    <n v="0"/>
    <n v="0"/>
  </r>
  <r>
    <x v="13"/>
    <x v="7"/>
    <n v="0"/>
    <n v="0"/>
    <n v="0"/>
    <n v="0"/>
    <n v="0"/>
    <n v="0"/>
  </r>
  <r>
    <x v="13"/>
    <x v="8"/>
    <n v="0"/>
    <n v="0"/>
    <n v="1"/>
    <n v="0"/>
    <n v="0"/>
    <n v="0"/>
  </r>
  <r>
    <x v="13"/>
    <x v="9"/>
    <n v="0"/>
    <n v="0"/>
    <n v="0"/>
    <n v="0"/>
    <n v="0"/>
    <n v="0"/>
  </r>
  <r>
    <x v="13"/>
    <x v="10"/>
    <n v="0"/>
    <n v="0"/>
    <n v="0"/>
    <n v="1"/>
    <n v="0"/>
    <n v="0"/>
  </r>
  <r>
    <x v="13"/>
    <x v="11"/>
    <n v="1"/>
    <n v="0"/>
    <n v="0"/>
    <n v="0"/>
    <n v="0"/>
    <n v="0"/>
  </r>
  <r>
    <x v="13"/>
    <x v="12"/>
    <n v="0"/>
    <n v="0"/>
    <n v="0"/>
    <n v="1"/>
    <n v="0"/>
    <n v="0"/>
  </r>
  <r>
    <x v="13"/>
    <x v="13"/>
    <n v="0"/>
    <n v="1"/>
    <n v="0"/>
    <n v="0"/>
    <n v="0"/>
    <n v="0"/>
  </r>
  <r>
    <x v="13"/>
    <x v="14"/>
    <n v="0"/>
    <n v="0"/>
    <n v="0"/>
    <n v="0"/>
    <n v="1"/>
    <n v="0"/>
  </r>
  <r>
    <x v="13"/>
    <x v="15"/>
    <n v="0"/>
    <n v="0"/>
    <n v="0"/>
    <n v="0"/>
    <n v="1"/>
    <n v="0"/>
  </r>
  <r>
    <x v="13"/>
    <x v="16"/>
    <n v="0"/>
    <n v="1"/>
    <n v="0"/>
    <n v="0"/>
    <n v="0"/>
    <n v="0"/>
  </r>
  <r>
    <x v="13"/>
    <x v="17"/>
    <n v="1"/>
    <n v="0"/>
    <n v="0"/>
    <n v="0"/>
    <n v="0"/>
    <n v="0"/>
  </r>
  <r>
    <x v="13"/>
    <x v="18"/>
    <n v="0"/>
    <n v="0"/>
    <n v="1"/>
    <n v="0"/>
    <n v="0"/>
    <n v="0"/>
  </r>
  <r>
    <x v="13"/>
    <x v="19"/>
    <n v="0"/>
    <n v="0"/>
    <n v="1"/>
    <n v="0"/>
    <n v="0"/>
    <n v="0"/>
  </r>
  <r>
    <x v="14"/>
    <x v="0"/>
    <n v="1"/>
    <n v="0"/>
    <n v="0"/>
    <n v="0"/>
    <n v="0"/>
    <n v="0"/>
  </r>
  <r>
    <x v="14"/>
    <x v="1"/>
    <n v="0"/>
    <n v="0"/>
    <n v="0"/>
    <n v="0"/>
    <n v="0"/>
    <n v="1"/>
  </r>
  <r>
    <x v="14"/>
    <x v="2"/>
    <n v="0"/>
    <n v="0"/>
    <n v="0"/>
    <n v="0"/>
    <n v="1"/>
    <n v="0"/>
  </r>
  <r>
    <x v="14"/>
    <x v="3"/>
    <n v="0"/>
    <n v="0"/>
    <n v="0"/>
    <n v="1"/>
    <n v="0"/>
    <n v="0"/>
  </r>
  <r>
    <x v="14"/>
    <x v="4"/>
    <n v="0"/>
    <n v="1"/>
    <n v="0"/>
    <n v="0"/>
    <n v="0"/>
    <n v="0"/>
  </r>
  <r>
    <x v="14"/>
    <x v="5"/>
    <n v="0"/>
    <n v="0"/>
    <n v="0"/>
    <n v="0"/>
    <n v="0"/>
    <n v="0"/>
  </r>
  <r>
    <x v="14"/>
    <x v="6"/>
    <n v="0"/>
    <n v="1"/>
    <n v="0"/>
    <n v="0"/>
    <n v="0"/>
    <n v="0"/>
  </r>
  <r>
    <x v="14"/>
    <x v="7"/>
    <n v="0"/>
    <n v="0"/>
    <n v="0"/>
    <n v="0"/>
    <n v="0"/>
    <n v="0"/>
  </r>
  <r>
    <x v="14"/>
    <x v="8"/>
    <n v="0"/>
    <n v="1"/>
    <n v="0"/>
    <n v="0"/>
    <n v="0"/>
    <n v="0"/>
  </r>
  <r>
    <x v="14"/>
    <x v="9"/>
    <n v="0"/>
    <n v="0"/>
    <n v="0"/>
    <n v="0"/>
    <n v="0"/>
    <n v="0"/>
  </r>
  <r>
    <x v="14"/>
    <x v="10"/>
    <n v="0"/>
    <n v="0"/>
    <n v="0"/>
    <n v="1"/>
    <n v="0"/>
    <n v="0"/>
  </r>
  <r>
    <x v="14"/>
    <x v="11"/>
    <n v="1"/>
    <n v="0"/>
    <n v="0"/>
    <n v="0"/>
    <n v="0"/>
    <n v="0"/>
  </r>
  <r>
    <x v="14"/>
    <x v="12"/>
    <n v="0"/>
    <n v="0"/>
    <n v="1"/>
    <n v="0"/>
    <n v="0"/>
    <n v="0"/>
  </r>
  <r>
    <x v="14"/>
    <x v="13"/>
    <n v="0"/>
    <n v="1"/>
    <n v="0"/>
    <n v="0"/>
    <n v="0"/>
    <n v="0"/>
  </r>
  <r>
    <x v="14"/>
    <x v="14"/>
    <n v="0"/>
    <n v="0"/>
    <n v="0"/>
    <n v="1"/>
    <n v="0"/>
    <n v="0"/>
  </r>
  <r>
    <x v="14"/>
    <x v="15"/>
    <n v="0"/>
    <n v="0"/>
    <n v="0"/>
    <n v="0"/>
    <n v="1"/>
    <n v="0"/>
  </r>
  <r>
    <x v="14"/>
    <x v="16"/>
    <n v="0"/>
    <n v="0"/>
    <n v="0"/>
    <n v="0"/>
    <n v="1"/>
    <n v="0"/>
  </r>
  <r>
    <x v="14"/>
    <x v="17"/>
    <n v="0"/>
    <n v="0"/>
    <n v="1"/>
    <n v="0"/>
    <n v="0"/>
    <n v="0"/>
  </r>
  <r>
    <x v="14"/>
    <x v="18"/>
    <n v="0"/>
    <n v="0"/>
    <n v="1"/>
    <n v="0"/>
    <n v="0"/>
    <n v="0"/>
  </r>
  <r>
    <x v="14"/>
    <x v="19"/>
    <n v="0"/>
    <n v="0"/>
    <n v="1"/>
    <n v="0"/>
    <n v="0"/>
    <n v="0"/>
  </r>
  <r>
    <x v="15"/>
    <x v="0"/>
    <n v="1"/>
    <n v="0"/>
    <n v="0"/>
    <n v="0"/>
    <n v="0"/>
    <n v="0"/>
  </r>
  <r>
    <x v="15"/>
    <x v="1"/>
    <n v="0"/>
    <n v="0"/>
    <n v="0"/>
    <n v="0"/>
    <n v="0"/>
    <n v="1"/>
  </r>
  <r>
    <x v="15"/>
    <x v="2"/>
    <n v="0"/>
    <n v="0"/>
    <n v="1"/>
    <n v="0"/>
    <n v="0"/>
    <n v="0"/>
  </r>
  <r>
    <x v="15"/>
    <x v="3"/>
    <n v="0"/>
    <n v="0"/>
    <n v="0"/>
    <n v="0"/>
    <n v="0"/>
    <n v="1"/>
  </r>
  <r>
    <x v="15"/>
    <x v="4"/>
    <n v="0"/>
    <n v="0"/>
    <n v="1"/>
    <n v="0"/>
    <n v="0"/>
    <n v="0"/>
  </r>
  <r>
    <x v="15"/>
    <x v="5"/>
    <n v="0"/>
    <n v="0"/>
    <n v="0"/>
    <n v="0"/>
    <n v="0"/>
    <n v="0"/>
  </r>
  <r>
    <x v="15"/>
    <x v="6"/>
    <n v="0"/>
    <n v="0"/>
    <n v="1"/>
    <n v="0"/>
    <n v="0"/>
    <n v="0"/>
  </r>
  <r>
    <x v="15"/>
    <x v="7"/>
    <n v="0"/>
    <n v="0"/>
    <n v="0"/>
    <n v="0"/>
    <n v="0"/>
    <n v="0"/>
  </r>
  <r>
    <x v="15"/>
    <x v="8"/>
    <n v="0"/>
    <n v="0"/>
    <n v="1"/>
    <n v="0"/>
    <n v="0"/>
    <n v="0"/>
  </r>
  <r>
    <x v="15"/>
    <x v="9"/>
    <n v="0"/>
    <n v="0"/>
    <n v="0"/>
    <n v="0"/>
    <n v="0"/>
    <n v="0"/>
  </r>
  <r>
    <x v="15"/>
    <x v="10"/>
    <n v="0"/>
    <n v="0"/>
    <n v="0"/>
    <n v="0"/>
    <n v="1"/>
    <n v="0"/>
  </r>
  <r>
    <x v="15"/>
    <x v="11"/>
    <n v="1"/>
    <n v="0"/>
    <n v="0"/>
    <n v="0"/>
    <n v="0"/>
    <n v="0"/>
  </r>
  <r>
    <x v="15"/>
    <x v="12"/>
    <n v="0"/>
    <n v="0"/>
    <n v="0"/>
    <n v="0"/>
    <n v="1"/>
    <n v="0"/>
  </r>
  <r>
    <x v="15"/>
    <x v="13"/>
    <n v="0"/>
    <n v="1"/>
    <n v="0"/>
    <n v="0"/>
    <n v="0"/>
    <n v="0"/>
  </r>
  <r>
    <x v="15"/>
    <x v="14"/>
    <n v="0"/>
    <n v="0"/>
    <n v="0"/>
    <n v="0"/>
    <n v="1"/>
    <n v="0"/>
  </r>
  <r>
    <x v="15"/>
    <x v="15"/>
    <n v="0"/>
    <n v="0"/>
    <n v="1"/>
    <n v="0"/>
    <n v="0"/>
    <n v="0"/>
  </r>
  <r>
    <x v="15"/>
    <x v="16"/>
    <n v="0"/>
    <n v="0"/>
    <n v="0"/>
    <n v="0"/>
    <n v="1"/>
    <n v="0"/>
  </r>
  <r>
    <x v="15"/>
    <x v="17"/>
    <n v="0"/>
    <n v="0"/>
    <n v="1"/>
    <n v="0"/>
    <n v="0"/>
    <n v="0"/>
  </r>
  <r>
    <x v="15"/>
    <x v="18"/>
    <n v="0"/>
    <n v="0"/>
    <n v="0"/>
    <n v="0"/>
    <n v="0"/>
    <n v="1"/>
  </r>
  <r>
    <x v="15"/>
    <x v="19"/>
    <n v="0"/>
    <n v="0"/>
    <n v="0"/>
    <n v="0"/>
    <n v="0"/>
    <n v="1"/>
  </r>
  <r>
    <x v="16"/>
    <x v="0"/>
    <n v="0"/>
    <n v="0"/>
    <n v="0"/>
    <n v="0"/>
    <n v="0"/>
    <n v="1"/>
  </r>
  <r>
    <x v="16"/>
    <x v="1"/>
    <n v="0"/>
    <n v="0"/>
    <n v="0"/>
    <n v="0"/>
    <n v="0"/>
    <n v="1"/>
  </r>
  <r>
    <x v="16"/>
    <x v="2"/>
    <n v="0"/>
    <n v="0"/>
    <n v="0"/>
    <n v="0"/>
    <n v="0"/>
    <n v="1"/>
  </r>
  <r>
    <x v="16"/>
    <x v="3"/>
    <n v="0"/>
    <n v="0"/>
    <n v="0"/>
    <n v="0"/>
    <n v="0"/>
    <n v="1"/>
  </r>
  <r>
    <x v="16"/>
    <x v="4"/>
    <n v="0"/>
    <n v="0"/>
    <n v="0"/>
    <n v="0"/>
    <n v="0"/>
    <n v="0"/>
  </r>
  <r>
    <x v="16"/>
    <x v="5"/>
    <n v="0"/>
    <n v="0"/>
    <n v="0"/>
    <n v="0"/>
    <n v="0"/>
    <n v="1"/>
  </r>
  <r>
    <x v="16"/>
    <x v="6"/>
    <n v="0"/>
    <n v="0"/>
    <n v="0"/>
    <n v="0"/>
    <n v="0"/>
    <n v="0"/>
  </r>
  <r>
    <x v="16"/>
    <x v="7"/>
    <n v="0"/>
    <n v="0"/>
    <n v="0"/>
    <n v="0"/>
    <n v="0"/>
    <n v="1"/>
  </r>
  <r>
    <x v="16"/>
    <x v="8"/>
    <n v="0"/>
    <n v="0"/>
    <n v="0"/>
    <n v="0"/>
    <n v="0"/>
    <n v="0"/>
  </r>
  <r>
    <x v="16"/>
    <x v="9"/>
    <n v="0"/>
    <n v="1"/>
    <n v="0"/>
    <n v="0"/>
    <n v="0"/>
    <n v="0"/>
  </r>
  <r>
    <x v="16"/>
    <x v="10"/>
    <n v="1"/>
    <n v="0"/>
    <n v="0"/>
    <n v="0"/>
    <n v="0"/>
    <n v="0"/>
  </r>
  <r>
    <x v="16"/>
    <x v="11"/>
    <n v="0"/>
    <n v="0"/>
    <n v="0"/>
    <n v="0"/>
    <n v="1"/>
    <n v="0"/>
  </r>
  <r>
    <x v="16"/>
    <x v="12"/>
    <n v="0"/>
    <n v="1"/>
    <n v="0"/>
    <n v="0"/>
    <n v="0"/>
    <n v="0"/>
  </r>
  <r>
    <x v="16"/>
    <x v="13"/>
    <n v="0"/>
    <n v="0"/>
    <n v="0"/>
    <n v="0"/>
    <n v="1"/>
    <n v="0"/>
  </r>
  <r>
    <x v="16"/>
    <x v="14"/>
    <n v="0"/>
    <n v="0"/>
    <n v="0"/>
    <n v="0"/>
    <n v="1"/>
    <n v="0"/>
  </r>
  <r>
    <x v="16"/>
    <x v="15"/>
    <n v="0"/>
    <n v="0"/>
    <n v="0"/>
    <n v="0"/>
    <n v="1"/>
    <n v="0"/>
  </r>
  <r>
    <x v="16"/>
    <x v="16"/>
    <n v="0"/>
    <n v="0"/>
    <n v="0"/>
    <n v="1"/>
    <n v="0"/>
    <n v="0"/>
  </r>
  <r>
    <x v="16"/>
    <x v="17"/>
    <n v="0"/>
    <n v="0"/>
    <n v="1"/>
    <n v="0"/>
    <n v="0"/>
    <n v="0"/>
  </r>
  <r>
    <x v="16"/>
    <x v="18"/>
    <n v="0"/>
    <n v="0"/>
    <n v="1"/>
    <n v="0"/>
    <n v="0"/>
    <n v="0"/>
  </r>
  <r>
    <x v="16"/>
    <x v="19"/>
    <n v="0"/>
    <n v="0"/>
    <n v="0"/>
    <n v="0"/>
    <n v="0"/>
    <n v="0"/>
  </r>
  <r>
    <x v="17"/>
    <x v="0"/>
    <n v="0"/>
    <n v="0"/>
    <n v="0"/>
    <n v="0"/>
    <n v="0"/>
    <n v="1"/>
  </r>
  <r>
    <x v="17"/>
    <x v="1"/>
    <n v="0"/>
    <n v="0"/>
    <n v="0"/>
    <n v="0"/>
    <n v="0"/>
    <n v="1"/>
  </r>
  <r>
    <x v="17"/>
    <x v="2"/>
    <n v="0"/>
    <n v="0"/>
    <n v="0"/>
    <n v="0"/>
    <n v="0"/>
    <n v="1"/>
  </r>
  <r>
    <x v="17"/>
    <x v="3"/>
    <n v="1"/>
    <n v="0"/>
    <n v="0"/>
    <n v="0"/>
    <n v="0"/>
    <n v="0"/>
  </r>
  <r>
    <x v="17"/>
    <x v="4"/>
    <n v="0"/>
    <n v="0"/>
    <n v="0"/>
    <n v="0"/>
    <n v="0"/>
    <n v="0"/>
  </r>
  <r>
    <x v="17"/>
    <x v="5"/>
    <n v="0"/>
    <n v="0"/>
    <n v="1"/>
    <n v="0"/>
    <n v="0"/>
    <n v="0"/>
  </r>
  <r>
    <x v="17"/>
    <x v="6"/>
    <n v="0"/>
    <n v="0"/>
    <n v="0"/>
    <n v="0"/>
    <n v="0"/>
    <n v="0"/>
  </r>
  <r>
    <x v="17"/>
    <x v="7"/>
    <n v="0"/>
    <n v="0"/>
    <n v="1"/>
    <n v="0"/>
    <n v="0"/>
    <n v="0"/>
  </r>
  <r>
    <x v="17"/>
    <x v="8"/>
    <n v="0"/>
    <n v="0"/>
    <n v="0"/>
    <n v="0"/>
    <n v="0"/>
    <n v="0"/>
  </r>
  <r>
    <x v="17"/>
    <x v="9"/>
    <n v="0"/>
    <n v="0"/>
    <n v="0"/>
    <n v="0"/>
    <n v="1"/>
    <n v="0"/>
  </r>
  <r>
    <x v="17"/>
    <x v="10"/>
    <n v="1"/>
    <n v="0"/>
    <n v="0"/>
    <n v="0"/>
    <n v="0"/>
    <n v="0"/>
  </r>
  <r>
    <x v="17"/>
    <x v="11"/>
    <n v="0"/>
    <n v="0"/>
    <n v="0"/>
    <n v="0"/>
    <n v="1"/>
    <n v="0"/>
  </r>
  <r>
    <x v="17"/>
    <x v="12"/>
    <n v="0"/>
    <n v="1"/>
    <n v="0"/>
    <n v="0"/>
    <n v="0"/>
    <n v="0"/>
  </r>
  <r>
    <x v="17"/>
    <x v="13"/>
    <n v="0"/>
    <n v="0"/>
    <n v="0"/>
    <n v="0"/>
    <n v="1"/>
    <n v="0"/>
  </r>
  <r>
    <x v="17"/>
    <x v="14"/>
    <n v="0"/>
    <n v="0"/>
    <n v="0"/>
    <n v="0"/>
    <n v="1"/>
    <n v="0"/>
  </r>
  <r>
    <x v="17"/>
    <x v="15"/>
    <n v="0"/>
    <n v="1"/>
    <n v="0"/>
    <n v="0"/>
    <n v="0"/>
    <n v="0"/>
  </r>
  <r>
    <x v="17"/>
    <x v="16"/>
    <n v="0"/>
    <n v="0"/>
    <n v="1"/>
    <n v="0"/>
    <n v="0"/>
    <n v="0"/>
  </r>
  <r>
    <x v="17"/>
    <x v="17"/>
    <n v="0"/>
    <n v="0"/>
    <n v="1"/>
    <n v="0"/>
    <n v="0"/>
    <n v="0"/>
  </r>
  <r>
    <x v="17"/>
    <x v="18"/>
    <n v="0"/>
    <n v="0"/>
    <n v="1"/>
    <n v="0"/>
    <n v="0"/>
    <n v="0"/>
  </r>
  <r>
    <x v="17"/>
    <x v="19"/>
    <n v="0"/>
    <n v="0"/>
    <n v="0"/>
    <n v="0"/>
    <n v="0"/>
    <n v="0"/>
  </r>
  <r>
    <x v="18"/>
    <x v="0"/>
    <n v="0"/>
    <n v="0"/>
    <n v="0"/>
    <n v="0"/>
    <n v="0"/>
    <n v="1"/>
  </r>
  <r>
    <x v="18"/>
    <x v="1"/>
    <n v="0"/>
    <n v="0"/>
    <n v="1"/>
    <n v="0"/>
    <n v="0"/>
    <n v="0"/>
  </r>
  <r>
    <x v="18"/>
    <x v="2"/>
    <n v="0"/>
    <n v="0"/>
    <n v="1"/>
    <n v="0"/>
    <n v="0"/>
    <n v="0"/>
  </r>
  <r>
    <x v="18"/>
    <x v="3"/>
    <n v="0"/>
    <n v="0"/>
    <n v="1"/>
    <n v="0"/>
    <n v="0"/>
    <n v="0"/>
  </r>
  <r>
    <x v="18"/>
    <x v="4"/>
    <n v="0"/>
    <n v="0"/>
    <n v="0"/>
    <n v="0"/>
    <n v="0"/>
    <n v="0"/>
  </r>
  <r>
    <x v="18"/>
    <x v="5"/>
    <n v="0"/>
    <n v="0"/>
    <n v="1"/>
    <n v="0"/>
    <n v="0"/>
    <n v="0"/>
  </r>
  <r>
    <x v="18"/>
    <x v="6"/>
    <n v="0"/>
    <n v="0"/>
    <n v="0"/>
    <n v="0"/>
    <n v="0"/>
    <n v="0"/>
  </r>
  <r>
    <x v="18"/>
    <x v="7"/>
    <n v="0"/>
    <n v="0"/>
    <n v="1"/>
    <n v="0"/>
    <n v="0"/>
    <n v="0"/>
  </r>
  <r>
    <x v="18"/>
    <x v="8"/>
    <n v="0"/>
    <n v="0"/>
    <n v="0"/>
    <n v="0"/>
    <n v="0"/>
    <n v="0"/>
  </r>
  <r>
    <x v="18"/>
    <x v="9"/>
    <n v="0"/>
    <n v="0"/>
    <n v="0"/>
    <n v="0"/>
    <n v="1"/>
    <n v="0"/>
  </r>
  <r>
    <x v="18"/>
    <x v="10"/>
    <n v="1"/>
    <n v="0"/>
    <n v="0"/>
    <n v="0"/>
    <n v="0"/>
    <n v="0"/>
  </r>
  <r>
    <x v="18"/>
    <x v="11"/>
    <n v="0"/>
    <n v="0"/>
    <n v="0"/>
    <n v="0"/>
    <n v="1"/>
    <n v="0"/>
  </r>
  <r>
    <x v="18"/>
    <x v="12"/>
    <n v="0"/>
    <n v="1"/>
    <n v="0"/>
    <n v="0"/>
    <n v="0"/>
    <n v="0"/>
  </r>
  <r>
    <x v="18"/>
    <x v="13"/>
    <n v="0"/>
    <n v="0"/>
    <n v="0"/>
    <n v="0"/>
    <n v="1"/>
    <n v="0"/>
  </r>
  <r>
    <x v="18"/>
    <x v="14"/>
    <n v="0"/>
    <n v="0"/>
    <n v="0"/>
    <n v="0"/>
    <n v="1"/>
    <n v="0"/>
  </r>
  <r>
    <x v="18"/>
    <x v="15"/>
    <n v="0"/>
    <n v="0"/>
    <n v="0"/>
    <n v="0"/>
    <n v="1"/>
    <n v="0"/>
  </r>
  <r>
    <x v="18"/>
    <x v="16"/>
    <n v="0"/>
    <n v="0"/>
    <n v="1"/>
    <n v="0"/>
    <n v="0"/>
    <n v="0"/>
  </r>
  <r>
    <x v="18"/>
    <x v="17"/>
    <n v="0"/>
    <n v="0"/>
    <n v="0"/>
    <n v="0"/>
    <n v="0"/>
    <n v="1"/>
  </r>
  <r>
    <x v="18"/>
    <x v="18"/>
    <n v="0"/>
    <n v="0"/>
    <n v="1"/>
    <n v="0"/>
    <n v="0"/>
    <n v="0"/>
  </r>
  <r>
    <x v="18"/>
    <x v="19"/>
    <n v="0"/>
    <n v="0"/>
    <n v="0"/>
    <n v="0"/>
    <n v="0"/>
    <n v="0"/>
  </r>
  <r>
    <x v="19"/>
    <x v="0"/>
    <n v="0"/>
    <n v="0"/>
    <n v="0"/>
    <n v="0"/>
    <n v="0"/>
    <n v="1"/>
  </r>
  <r>
    <x v="19"/>
    <x v="1"/>
    <n v="0"/>
    <n v="0"/>
    <n v="0"/>
    <n v="0"/>
    <n v="0"/>
    <n v="1"/>
  </r>
  <r>
    <x v="19"/>
    <x v="2"/>
    <n v="0"/>
    <n v="0"/>
    <n v="1"/>
    <n v="0"/>
    <n v="0"/>
    <n v="0"/>
  </r>
  <r>
    <x v="19"/>
    <x v="3"/>
    <n v="0"/>
    <n v="0"/>
    <n v="0"/>
    <n v="0"/>
    <n v="0"/>
    <n v="1"/>
  </r>
  <r>
    <x v="19"/>
    <x v="4"/>
    <n v="0"/>
    <n v="0"/>
    <n v="0"/>
    <n v="0"/>
    <n v="0"/>
    <n v="0"/>
  </r>
  <r>
    <x v="19"/>
    <x v="5"/>
    <n v="0"/>
    <n v="0"/>
    <n v="0"/>
    <n v="0"/>
    <n v="0"/>
    <n v="1"/>
  </r>
  <r>
    <x v="19"/>
    <x v="6"/>
    <n v="0"/>
    <n v="0"/>
    <n v="0"/>
    <n v="0"/>
    <n v="0"/>
    <n v="0"/>
  </r>
  <r>
    <x v="19"/>
    <x v="7"/>
    <n v="0"/>
    <n v="0"/>
    <n v="0"/>
    <n v="0"/>
    <n v="0"/>
    <n v="1"/>
  </r>
  <r>
    <x v="19"/>
    <x v="8"/>
    <n v="0"/>
    <n v="0"/>
    <n v="0"/>
    <n v="0"/>
    <n v="0"/>
    <n v="0"/>
  </r>
  <r>
    <x v="19"/>
    <x v="9"/>
    <n v="0"/>
    <n v="1"/>
    <n v="0"/>
    <n v="0"/>
    <n v="0"/>
    <n v="0"/>
  </r>
  <r>
    <x v="19"/>
    <x v="10"/>
    <n v="1"/>
    <n v="0"/>
    <n v="0"/>
    <n v="0"/>
    <n v="0"/>
    <n v="0"/>
  </r>
  <r>
    <x v="19"/>
    <x v="11"/>
    <n v="0"/>
    <n v="0"/>
    <n v="0"/>
    <n v="0"/>
    <n v="1"/>
    <n v="0"/>
  </r>
  <r>
    <x v="19"/>
    <x v="12"/>
    <n v="0"/>
    <n v="1"/>
    <n v="0"/>
    <n v="0"/>
    <n v="0"/>
    <n v="0"/>
  </r>
  <r>
    <x v="19"/>
    <x v="13"/>
    <n v="0"/>
    <n v="0"/>
    <n v="0"/>
    <n v="0"/>
    <n v="1"/>
    <n v="0"/>
  </r>
  <r>
    <x v="19"/>
    <x v="14"/>
    <n v="0"/>
    <n v="0"/>
    <n v="0"/>
    <n v="0"/>
    <n v="1"/>
    <n v="0"/>
  </r>
  <r>
    <x v="19"/>
    <x v="15"/>
    <n v="0"/>
    <n v="0"/>
    <n v="0"/>
    <n v="1"/>
    <n v="0"/>
    <n v="0"/>
  </r>
  <r>
    <x v="19"/>
    <x v="16"/>
    <n v="0"/>
    <n v="0"/>
    <n v="0"/>
    <n v="0"/>
    <n v="0"/>
    <n v="1"/>
  </r>
  <r>
    <x v="19"/>
    <x v="17"/>
    <n v="0"/>
    <n v="0"/>
    <n v="1"/>
    <n v="0"/>
    <n v="0"/>
    <n v="0"/>
  </r>
  <r>
    <x v="19"/>
    <x v="18"/>
    <n v="0"/>
    <n v="0"/>
    <n v="1"/>
    <n v="0"/>
    <n v="0"/>
    <n v="0"/>
  </r>
  <r>
    <x v="19"/>
    <x v="19"/>
    <n v="0"/>
    <n v="0"/>
    <n v="0"/>
    <n v="0"/>
    <n v="0"/>
    <n v="0"/>
  </r>
  <r>
    <x v="20"/>
    <x v="0"/>
    <n v="0"/>
    <n v="0"/>
    <n v="0"/>
    <n v="0"/>
    <n v="0"/>
    <n v="1"/>
  </r>
  <r>
    <x v="20"/>
    <x v="1"/>
    <n v="0"/>
    <n v="0"/>
    <n v="0"/>
    <n v="0"/>
    <n v="0"/>
    <n v="1"/>
  </r>
  <r>
    <x v="20"/>
    <x v="2"/>
    <n v="0"/>
    <n v="0"/>
    <n v="0"/>
    <n v="0"/>
    <n v="0"/>
    <n v="1"/>
  </r>
  <r>
    <x v="20"/>
    <x v="3"/>
    <n v="0"/>
    <n v="0"/>
    <n v="0"/>
    <n v="0"/>
    <n v="0"/>
    <n v="1"/>
  </r>
  <r>
    <x v="20"/>
    <x v="4"/>
    <n v="1"/>
    <n v="0"/>
    <n v="0"/>
    <n v="0"/>
    <n v="0"/>
    <n v="0"/>
  </r>
  <r>
    <x v="20"/>
    <x v="5"/>
    <n v="0"/>
    <n v="0"/>
    <n v="0"/>
    <n v="0"/>
    <n v="0"/>
    <n v="0"/>
  </r>
  <r>
    <x v="20"/>
    <x v="6"/>
    <n v="0"/>
    <n v="0"/>
    <n v="1"/>
    <n v="0"/>
    <n v="0"/>
    <n v="0"/>
  </r>
  <r>
    <x v="20"/>
    <x v="7"/>
    <n v="0"/>
    <n v="0"/>
    <n v="0"/>
    <n v="0"/>
    <n v="0"/>
    <n v="0"/>
  </r>
  <r>
    <x v="20"/>
    <x v="8"/>
    <n v="0"/>
    <n v="0"/>
    <n v="1"/>
    <n v="0"/>
    <n v="0"/>
    <n v="0"/>
  </r>
  <r>
    <x v="20"/>
    <x v="9"/>
    <n v="0"/>
    <n v="0"/>
    <n v="0"/>
    <n v="0"/>
    <n v="0"/>
    <n v="0"/>
  </r>
  <r>
    <x v="20"/>
    <x v="10"/>
    <n v="0"/>
    <n v="0"/>
    <n v="0"/>
    <n v="0"/>
    <n v="1"/>
    <n v="0"/>
  </r>
  <r>
    <x v="20"/>
    <x v="11"/>
    <n v="1"/>
    <n v="0"/>
    <n v="0"/>
    <n v="0"/>
    <n v="0"/>
    <n v="0"/>
  </r>
  <r>
    <x v="20"/>
    <x v="12"/>
    <n v="0"/>
    <n v="0"/>
    <n v="0"/>
    <n v="0"/>
    <n v="1"/>
    <n v="0"/>
  </r>
  <r>
    <x v="20"/>
    <x v="13"/>
    <n v="0"/>
    <n v="1"/>
    <n v="0"/>
    <n v="0"/>
    <n v="0"/>
    <n v="0"/>
  </r>
  <r>
    <x v="20"/>
    <x v="14"/>
    <n v="0"/>
    <n v="0"/>
    <n v="0"/>
    <n v="0"/>
    <n v="1"/>
    <n v="0"/>
  </r>
  <r>
    <x v="20"/>
    <x v="15"/>
    <n v="0"/>
    <n v="0"/>
    <n v="0"/>
    <n v="0"/>
    <n v="1"/>
    <n v="0"/>
  </r>
  <r>
    <x v="20"/>
    <x v="16"/>
    <n v="0"/>
    <n v="1"/>
    <n v="0"/>
    <n v="0"/>
    <n v="0"/>
    <n v="0"/>
  </r>
  <r>
    <x v="20"/>
    <x v="17"/>
    <n v="0"/>
    <n v="0"/>
    <n v="0"/>
    <n v="0"/>
    <n v="0"/>
    <n v="0"/>
  </r>
  <r>
    <x v="20"/>
    <x v="18"/>
    <n v="0"/>
    <n v="0"/>
    <n v="1"/>
    <n v="0"/>
    <n v="0"/>
    <n v="0"/>
  </r>
  <r>
    <x v="20"/>
    <x v="19"/>
    <n v="0"/>
    <n v="0"/>
    <n v="1"/>
    <n v="0"/>
    <n v="0"/>
    <n v="0"/>
  </r>
  <r>
    <x v="21"/>
    <x v="0"/>
    <n v="0"/>
    <n v="0"/>
    <n v="0"/>
    <n v="0"/>
    <n v="0"/>
    <n v="1"/>
  </r>
  <r>
    <x v="21"/>
    <x v="1"/>
    <n v="0"/>
    <n v="0"/>
    <n v="0"/>
    <n v="0"/>
    <n v="0"/>
    <n v="1"/>
  </r>
  <r>
    <x v="21"/>
    <x v="2"/>
    <n v="0"/>
    <n v="0"/>
    <n v="0"/>
    <n v="0"/>
    <n v="1"/>
    <n v="0"/>
  </r>
  <r>
    <x v="21"/>
    <x v="3"/>
    <n v="0"/>
    <n v="0"/>
    <n v="1"/>
    <n v="0"/>
    <n v="0"/>
    <n v="0"/>
  </r>
  <r>
    <x v="21"/>
    <x v="4"/>
    <n v="0"/>
    <n v="0"/>
    <n v="1"/>
    <n v="0"/>
    <n v="0"/>
    <n v="0"/>
  </r>
  <r>
    <x v="21"/>
    <x v="5"/>
    <n v="0"/>
    <n v="0"/>
    <n v="0"/>
    <n v="0"/>
    <n v="0"/>
    <n v="0"/>
  </r>
  <r>
    <x v="21"/>
    <x v="6"/>
    <n v="0"/>
    <n v="0"/>
    <n v="1"/>
    <n v="0"/>
    <n v="0"/>
    <n v="0"/>
  </r>
  <r>
    <x v="21"/>
    <x v="7"/>
    <n v="0"/>
    <n v="0"/>
    <n v="0"/>
    <n v="0"/>
    <n v="0"/>
    <n v="0"/>
  </r>
  <r>
    <x v="21"/>
    <x v="8"/>
    <n v="0"/>
    <n v="0"/>
    <n v="1"/>
    <n v="0"/>
    <n v="0"/>
    <n v="0"/>
  </r>
  <r>
    <x v="21"/>
    <x v="9"/>
    <n v="0"/>
    <n v="0"/>
    <n v="0"/>
    <n v="0"/>
    <n v="0"/>
    <n v="0"/>
  </r>
  <r>
    <x v="21"/>
    <x v="10"/>
    <n v="0"/>
    <n v="0"/>
    <n v="0"/>
    <n v="0"/>
    <n v="1"/>
    <n v="0"/>
  </r>
  <r>
    <x v="21"/>
    <x v="11"/>
    <n v="1"/>
    <n v="0"/>
    <n v="0"/>
    <n v="0"/>
    <n v="0"/>
    <n v="0"/>
  </r>
  <r>
    <x v="21"/>
    <x v="12"/>
    <n v="0"/>
    <n v="0"/>
    <n v="0"/>
    <n v="0"/>
    <n v="1"/>
    <n v="0"/>
  </r>
  <r>
    <x v="21"/>
    <x v="13"/>
    <n v="0"/>
    <n v="1"/>
    <n v="0"/>
    <n v="0"/>
    <n v="0"/>
    <n v="0"/>
  </r>
  <r>
    <x v="21"/>
    <x v="14"/>
    <n v="0"/>
    <n v="0"/>
    <n v="0"/>
    <n v="0"/>
    <n v="1"/>
    <n v="0"/>
  </r>
  <r>
    <x v="21"/>
    <x v="15"/>
    <n v="0"/>
    <n v="0"/>
    <n v="0"/>
    <n v="0"/>
    <n v="1"/>
    <n v="0"/>
  </r>
  <r>
    <x v="21"/>
    <x v="16"/>
    <n v="0"/>
    <n v="1"/>
    <n v="0"/>
    <n v="0"/>
    <n v="0"/>
    <n v="0"/>
  </r>
  <r>
    <x v="21"/>
    <x v="17"/>
    <n v="0"/>
    <n v="0"/>
    <n v="0"/>
    <n v="0"/>
    <n v="0"/>
    <n v="0"/>
  </r>
  <r>
    <x v="21"/>
    <x v="18"/>
    <n v="0"/>
    <n v="0"/>
    <n v="0"/>
    <n v="1"/>
    <n v="0"/>
    <n v="0"/>
  </r>
  <r>
    <x v="21"/>
    <x v="19"/>
    <n v="0"/>
    <n v="0"/>
    <n v="0"/>
    <n v="1"/>
    <n v="0"/>
    <n v="0"/>
  </r>
  <r>
    <x v="22"/>
    <x v="0"/>
    <n v="0"/>
    <n v="0"/>
    <n v="0"/>
    <n v="0"/>
    <n v="0"/>
    <n v="1"/>
  </r>
  <r>
    <x v="22"/>
    <x v="1"/>
    <n v="0"/>
    <n v="0"/>
    <n v="0"/>
    <n v="0"/>
    <n v="0"/>
    <n v="1"/>
  </r>
  <r>
    <x v="22"/>
    <x v="2"/>
    <n v="0"/>
    <n v="1"/>
    <n v="0"/>
    <n v="0"/>
    <n v="0"/>
    <n v="0"/>
  </r>
  <r>
    <x v="22"/>
    <x v="3"/>
    <n v="0"/>
    <n v="0"/>
    <n v="0"/>
    <n v="1"/>
    <n v="0"/>
    <n v="0"/>
  </r>
  <r>
    <x v="22"/>
    <x v="4"/>
    <n v="0"/>
    <n v="0"/>
    <n v="1"/>
    <n v="0"/>
    <n v="0"/>
    <n v="0"/>
  </r>
  <r>
    <x v="22"/>
    <x v="5"/>
    <n v="0"/>
    <n v="0"/>
    <n v="0"/>
    <n v="0"/>
    <n v="0"/>
    <n v="0"/>
  </r>
  <r>
    <x v="22"/>
    <x v="6"/>
    <n v="0"/>
    <n v="0"/>
    <n v="1"/>
    <n v="0"/>
    <n v="0"/>
    <n v="0"/>
  </r>
  <r>
    <x v="22"/>
    <x v="7"/>
    <n v="0"/>
    <n v="0"/>
    <n v="0"/>
    <n v="0"/>
    <n v="0"/>
    <n v="0"/>
  </r>
  <r>
    <x v="22"/>
    <x v="8"/>
    <n v="0"/>
    <n v="0"/>
    <n v="1"/>
    <n v="0"/>
    <n v="0"/>
    <n v="0"/>
  </r>
  <r>
    <x v="22"/>
    <x v="9"/>
    <n v="0"/>
    <n v="0"/>
    <n v="0"/>
    <n v="0"/>
    <n v="0"/>
    <n v="0"/>
  </r>
  <r>
    <x v="22"/>
    <x v="10"/>
    <n v="0"/>
    <n v="0"/>
    <n v="0"/>
    <n v="1"/>
    <n v="0"/>
    <n v="0"/>
  </r>
  <r>
    <x v="22"/>
    <x v="11"/>
    <n v="1"/>
    <n v="0"/>
    <n v="0"/>
    <n v="0"/>
    <n v="0"/>
    <n v="0"/>
  </r>
  <r>
    <x v="22"/>
    <x v="12"/>
    <n v="0"/>
    <n v="0"/>
    <n v="0"/>
    <n v="1"/>
    <n v="0"/>
    <n v="0"/>
  </r>
  <r>
    <x v="22"/>
    <x v="13"/>
    <n v="0"/>
    <n v="1"/>
    <n v="0"/>
    <n v="0"/>
    <n v="0"/>
    <n v="0"/>
  </r>
  <r>
    <x v="22"/>
    <x v="14"/>
    <n v="0"/>
    <n v="0"/>
    <n v="0"/>
    <n v="0"/>
    <n v="1"/>
    <n v="0"/>
  </r>
  <r>
    <x v="22"/>
    <x v="15"/>
    <n v="0"/>
    <n v="0"/>
    <n v="0"/>
    <n v="0"/>
    <n v="1"/>
    <n v="0"/>
  </r>
  <r>
    <x v="22"/>
    <x v="16"/>
    <n v="0"/>
    <n v="0"/>
    <n v="0"/>
    <n v="0"/>
    <n v="1"/>
    <n v="0"/>
  </r>
  <r>
    <x v="22"/>
    <x v="17"/>
    <n v="1"/>
    <n v="0"/>
    <n v="0"/>
    <n v="0"/>
    <n v="0"/>
    <n v="0"/>
  </r>
  <r>
    <x v="22"/>
    <x v="18"/>
    <n v="0"/>
    <n v="0"/>
    <n v="1"/>
    <n v="0"/>
    <n v="0"/>
    <n v="0"/>
  </r>
  <r>
    <x v="22"/>
    <x v="19"/>
    <n v="0"/>
    <n v="0"/>
    <n v="1"/>
    <n v="0"/>
    <n v="0"/>
    <n v="0"/>
  </r>
  <r>
    <x v="23"/>
    <x v="0"/>
    <n v="0"/>
    <n v="0"/>
    <n v="0"/>
    <n v="0"/>
    <n v="0"/>
    <n v="1"/>
  </r>
  <r>
    <x v="23"/>
    <x v="1"/>
    <n v="0"/>
    <n v="0"/>
    <n v="0"/>
    <n v="0"/>
    <n v="0"/>
    <n v="1"/>
  </r>
  <r>
    <x v="23"/>
    <x v="2"/>
    <n v="0"/>
    <n v="0"/>
    <n v="1"/>
    <n v="0"/>
    <n v="0"/>
    <n v="0"/>
  </r>
  <r>
    <x v="23"/>
    <x v="3"/>
    <n v="0"/>
    <n v="0"/>
    <n v="1"/>
    <n v="0"/>
    <n v="0"/>
    <n v="0"/>
  </r>
  <r>
    <x v="23"/>
    <x v="4"/>
    <n v="0"/>
    <n v="0"/>
    <n v="1"/>
    <n v="0"/>
    <n v="0"/>
    <n v="0"/>
  </r>
  <r>
    <x v="23"/>
    <x v="5"/>
    <n v="0"/>
    <n v="0"/>
    <n v="0"/>
    <n v="0"/>
    <n v="0"/>
    <n v="0"/>
  </r>
  <r>
    <x v="23"/>
    <x v="6"/>
    <n v="0"/>
    <n v="0"/>
    <n v="1"/>
    <n v="0"/>
    <n v="0"/>
    <n v="0"/>
  </r>
  <r>
    <x v="23"/>
    <x v="7"/>
    <n v="0"/>
    <n v="0"/>
    <n v="0"/>
    <n v="0"/>
    <n v="0"/>
    <n v="0"/>
  </r>
  <r>
    <x v="23"/>
    <x v="8"/>
    <n v="0"/>
    <n v="0"/>
    <n v="1"/>
    <n v="0"/>
    <n v="0"/>
    <n v="0"/>
  </r>
  <r>
    <x v="23"/>
    <x v="9"/>
    <n v="0"/>
    <n v="0"/>
    <n v="0"/>
    <n v="0"/>
    <n v="0"/>
    <n v="0"/>
  </r>
  <r>
    <x v="23"/>
    <x v="10"/>
    <n v="0"/>
    <n v="0"/>
    <n v="0"/>
    <n v="0"/>
    <n v="1"/>
    <n v="0"/>
  </r>
  <r>
    <x v="23"/>
    <x v="11"/>
    <n v="1"/>
    <n v="0"/>
    <n v="0"/>
    <n v="0"/>
    <n v="0"/>
    <n v="0"/>
  </r>
  <r>
    <x v="23"/>
    <x v="12"/>
    <n v="0"/>
    <n v="0"/>
    <n v="0"/>
    <n v="1"/>
    <n v="0"/>
    <n v="0"/>
  </r>
  <r>
    <x v="23"/>
    <x v="13"/>
    <n v="0"/>
    <n v="1"/>
    <n v="0"/>
    <n v="0"/>
    <n v="0"/>
    <n v="0"/>
  </r>
  <r>
    <x v="23"/>
    <x v="14"/>
    <n v="0"/>
    <n v="0"/>
    <n v="0"/>
    <n v="0"/>
    <n v="1"/>
    <n v="0"/>
  </r>
  <r>
    <x v="23"/>
    <x v="15"/>
    <n v="0"/>
    <n v="0"/>
    <n v="0"/>
    <n v="0"/>
    <n v="1"/>
    <n v="0"/>
  </r>
  <r>
    <x v="23"/>
    <x v="16"/>
    <n v="0"/>
    <n v="1"/>
    <n v="0"/>
    <n v="0"/>
    <n v="0"/>
    <n v="0"/>
  </r>
  <r>
    <x v="23"/>
    <x v="17"/>
    <n v="1"/>
    <n v="0"/>
    <n v="0"/>
    <n v="0"/>
    <n v="0"/>
    <n v="0"/>
  </r>
  <r>
    <x v="23"/>
    <x v="18"/>
    <n v="0"/>
    <n v="0"/>
    <n v="0"/>
    <n v="0"/>
    <n v="0"/>
    <n v="1"/>
  </r>
  <r>
    <x v="23"/>
    <x v="19"/>
    <n v="0"/>
    <n v="0"/>
    <n v="0"/>
    <n v="0"/>
    <n v="0"/>
    <n v="1"/>
  </r>
  <r>
    <x v="24"/>
    <x v="0"/>
    <n v="0"/>
    <n v="0"/>
    <n v="0"/>
    <n v="0"/>
    <n v="0"/>
    <n v="1"/>
  </r>
  <r>
    <x v="24"/>
    <x v="1"/>
    <n v="0"/>
    <n v="0"/>
    <n v="0"/>
    <n v="0"/>
    <n v="0"/>
    <n v="1"/>
  </r>
  <r>
    <x v="24"/>
    <x v="2"/>
    <n v="0"/>
    <n v="0"/>
    <n v="1"/>
    <n v="0"/>
    <n v="0"/>
    <n v="0"/>
  </r>
  <r>
    <x v="24"/>
    <x v="3"/>
    <n v="0"/>
    <n v="0"/>
    <n v="1"/>
    <n v="0"/>
    <n v="0"/>
    <n v="0"/>
  </r>
  <r>
    <x v="24"/>
    <x v="4"/>
    <n v="1"/>
    <n v="0"/>
    <n v="0"/>
    <n v="0"/>
    <n v="0"/>
    <n v="0"/>
  </r>
  <r>
    <x v="24"/>
    <x v="5"/>
    <n v="0"/>
    <n v="0"/>
    <n v="0"/>
    <n v="0"/>
    <n v="0"/>
    <n v="0"/>
  </r>
  <r>
    <x v="24"/>
    <x v="6"/>
    <n v="0"/>
    <n v="0"/>
    <n v="1"/>
    <n v="0"/>
    <n v="0"/>
    <n v="0"/>
  </r>
  <r>
    <x v="24"/>
    <x v="7"/>
    <n v="0"/>
    <n v="0"/>
    <n v="0"/>
    <n v="0"/>
    <n v="0"/>
    <n v="0"/>
  </r>
  <r>
    <x v="24"/>
    <x v="8"/>
    <n v="0"/>
    <n v="0"/>
    <n v="1"/>
    <n v="0"/>
    <n v="0"/>
    <n v="0"/>
  </r>
  <r>
    <x v="24"/>
    <x v="9"/>
    <n v="0"/>
    <n v="0"/>
    <n v="0"/>
    <n v="0"/>
    <n v="0"/>
    <n v="0"/>
  </r>
  <r>
    <x v="24"/>
    <x v="10"/>
    <n v="0"/>
    <n v="0"/>
    <n v="0"/>
    <n v="0"/>
    <n v="1"/>
    <n v="0"/>
  </r>
  <r>
    <x v="24"/>
    <x v="11"/>
    <n v="1"/>
    <n v="0"/>
    <n v="0"/>
    <n v="0"/>
    <n v="0"/>
    <n v="0"/>
  </r>
  <r>
    <x v="24"/>
    <x v="12"/>
    <n v="0"/>
    <n v="0"/>
    <n v="0"/>
    <n v="0"/>
    <n v="1"/>
    <n v="0"/>
  </r>
  <r>
    <x v="24"/>
    <x v="13"/>
    <n v="0"/>
    <n v="1"/>
    <n v="0"/>
    <n v="0"/>
    <n v="0"/>
    <n v="0"/>
  </r>
  <r>
    <x v="24"/>
    <x v="14"/>
    <n v="0"/>
    <n v="0"/>
    <n v="0"/>
    <n v="0"/>
    <n v="1"/>
    <n v="0"/>
  </r>
  <r>
    <x v="24"/>
    <x v="15"/>
    <n v="0"/>
    <n v="0"/>
    <n v="0"/>
    <n v="0"/>
    <n v="1"/>
    <n v="0"/>
  </r>
  <r>
    <x v="24"/>
    <x v="16"/>
    <n v="0"/>
    <n v="1"/>
    <n v="0"/>
    <n v="0"/>
    <n v="0"/>
    <n v="0"/>
  </r>
  <r>
    <x v="24"/>
    <x v="17"/>
    <n v="0"/>
    <n v="0"/>
    <n v="0"/>
    <n v="0"/>
    <n v="0"/>
    <n v="0"/>
  </r>
  <r>
    <x v="24"/>
    <x v="18"/>
    <n v="0"/>
    <n v="0"/>
    <n v="1"/>
    <n v="0"/>
    <n v="0"/>
    <n v="0"/>
  </r>
  <r>
    <x v="24"/>
    <x v="19"/>
    <n v="0"/>
    <n v="0"/>
    <n v="0"/>
    <n v="0"/>
    <n v="0"/>
    <n v="1"/>
  </r>
  <r>
    <x v="25"/>
    <x v="0"/>
    <n v="0"/>
    <n v="0"/>
    <n v="0"/>
    <n v="0"/>
    <n v="0"/>
    <n v="1"/>
  </r>
  <r>
    <x v="25"/>
    <x v="1"/>
    <n v="0"/>
    <n v="0"/>
    <n v="0"/>
    <n v="0"/>
    <n v="0"/>
    <n v="1"/>
  </r>
  <r>
    <x v="25"/>
    <x v="2"/>
    <n v="0"/>
    <n v="0"/>
    <n v="1"/>
    <n v="0"/>
    <n v="0"/>
    <n v="0"/>
  </r>
  <r>
    <x v="25"/>
    <x v="3"/>
    <n v="0"/>
    <n v="0"/>
    <n v="1"/>
    <n v="0"/>
    <n v="0"/>
    <n v="0"/>
  </r>
  <r>
    <x v="25"/>
    <x v="4"/>
    <n v="0"/>
    <n v="0"/>
    <n v="1"/>
    <n v="0"/>
    <n v="0"/>
    <n v="0"/>
  </r>
  <r>
    <x v="25"/>
    <x v="5"/>
    <n v="0"/>
    <n v="0"/>
    <n v="0"/>
    <n v="0"/>
    <n v="0"/>
    <n v="0"/>
  </r>
  <r>
    <x v="25"/>
    <x v="6"/>
    <n v="0"/>
    <n v="0"/>
    <n v="1"/>
    <n v="0"/>
    <n v="0"/>
    <n v="0"/>
  </r>
  <r>
    <x v="25"/>
    <x v="7"/>
    <n v="0"/>
    <n v="0"/>
    <n v="0"/>
    <n v="0"/>
    <n v="0"/>
    <n v="0"/>
  </r>
  <r>
    <x v="25"/>
    <x v="8"/>
    <n v="0"/>
    <n v="0"/>
    <n v="1"/>
    <n v="0"/>
    <n v="0"/>
    <n v="0"/>
  </r>
  <r>
    <x v="25"/>
    <x v="9"/>
    <n v="0"/>
    <n v="0"/>
    <n v="0"/>
    <n v="0"/>
    <n v="0"/>
    <n v="0"/>
  </r>
  <r>
    <x v="25"/>
    <x v="10"/>
    <n v="0"/>
    <n v="0"/>
    <n v="0"/>
    <n v="0"/>
    <n v="1"/>
    <n v="0"/>
  </r>
  <r>
    <x v="25"/>
    <x v="11"/>
    <n v="1"/>
    <n v="0"/>
    <n v="0"/>
    <n v="0"/>
    <n v="0"/>
    <n v="0"/>
  </r>
  <r>
    <x v="25"/>
    <x v="12"/>
    <n v="0"/>
    <n v="0"/>
    <n v="0"/>
    <n v="0"/>
    <n v="1"/>
    <n v="0"/>
  </r>
  <r>
    <x v="25"/>
    <x v="13"/>
    <n v="0"/>
    <n v="1"/>
    <n v="0"/>
    <n v="0"/>
    <n v="0"/>
    <n v="0"/>
  </r>
  <r>
    <x v="25"/>
    <x v="14"/>
    <n v="0"/>
    <n v="0"/>
    <n v="0"/>
    <n v="0"/>
    <n v="1"/>
    <n v="0"/>
  </r>
  <r>
    <x v="25"/>
    <x v="15"/>
    <n v="0"/>
    <n v="0"/>
    <n v="0"/>
    <n v="0"/>
    <n v="1"/>
    <n v="0"/>
  </r>
  <r>
    <x v="25"/>
    <x v="16"/>
    <n v="0"/>
    <n v="0"/>
    <n v="0"/>
    <n v="0"/>
    <n v="1"/>
    <n v="0"/>
  </r>
  <r>
    <x v="25"/>
    <x v="17"/>
    <n v="1"/>
    <n v="0"/>
    <n v="0"/>
    <n v="0"/>
    <n v="0"/>
    <n v="0"/>
  </r>
  <r>
    <x v="25"/>
    <x v="18"/>
    <n v="1"/>
    <n v="0"/>
    <n v="0"/>
    <n v="0"/>
    <n v="0"/>
    <n v="0"/>
  </r>
  <r>
    <x v="25"/>
    <x v="19"/>
    <n v="0"/>
    <n v="0"/>
    <n v="1"/>
    <n v="0"/>
    <n v="0"/>
    <n v="0"/>
  </r>
  <r>
    <x v="26"/>
    <x v="0"/>
    <n v="0"/>
    <n v="0"/>
    <n v="0"/>
    <n v="0"/>
    <n v="0"/>
    <n v="1"/>
  </r>
  <r>
    <x v="26"/>
    <x v="1"/>
    <n v="0"/>
    <n v="0"/>
    <n v="0"/>
    <n v="0"/>
    <n v="0"/>
    <n v="1"/>
  </r>
  <r>
    <x v="26"/>
    <x v="2"/>
    <n v="0"/>
    <n v="0"/>
    <n v="1"/>
    <n v="0"/>
    <n v="0"/>
    <n v="0"/>
  </r>
  <r>
    <x v="26"/>
    <x v="3"/>
    <n v="0"/>
    <n v="0"/>
    <n v="1"/>
    <n v="0"/>
    <n v="0"/>
    <n v="0"/>
  </r>
  <r>
    <x v="26"/>
    <x v="4"/>
    <n v="0"/>
    <n v="0"/>
    <n v="1"/>
    <n v="0"/>
    <n v="0"/>
    <n v="0"/>
  </r>
  <r>
    <x v="26"/>
    <x v="5"/>
    <n v="0"/>
    <n v="0"/>
    <n v="0"/>
    <n v="0"/>
    <n v="0"/>
    <n v="0"/>
  </r>
  <r>
    <x v="26"/>
    <x v="6"/>
    <n v="0"/>
    <n v="0"/>
    <n v="1"/>
    <n v="0"/>
    <n v="0"/>
    <n v="0"/>
  </r>
  <r>
    <x v="26"/>
    <x v="7"/>
    <n v="0"/>
    <n v="0"/>
    <n v="0"/>
    <n v="0"/>
    <n v="0"/>
    <n v="0"/>
  </r>
  <r>
    <x v="26"/>
    <x v="8"/>
    <n v="0"/>
    <n v="0"/>
    <n v="1"/>
    <n v="0"/>
    <n v="0"/>
    <n v="0"/>
  </r>
  <r>
    <x v="26"/>
    <x v="9"/>
    <n v="0"/>
    <n v="0"/>
    <n v="0"/>
    <n v="0"/>
    <n v="0"/>
    <n v="0"/>
  </r>
  <r>
    <x v="26"/>
    <x v="10"/>
    <n v="0"/>
    <n v="0"/>
    <n v="0"/>
    <n v="0"/>
    <n v="1"/>
    <n v="0"/>
  </r>
  <r>
    <x v="26"/>
    <x v="11"/>
    <n v="1"/>
    <n v="0"/>
    <n v="0"/>
    <n v="0"/>
    <n v="0"/>
    <n v="0"/>
  </r>
  <r>
    <x v="26"/>
    <x v="12"/>
    <n v="0"/>
    <n v="0"/>
    <n v="0"/>
    <n v="0"/>
    <n v="1"/>
    <n v="0"/>
  </r>
  <r>
    <x v="26"/>
    <x v="13"/>
    <n v="0"/>
    <n v="1"/>
    <n v="0"/>
    <n v="0"/>
    <n v="0"/>
    <n v="0"/>
  </r>
  <r>
    <x v="26"/>
    <x v="14"/>
    <n v="0"/>
    <n v="0"/>
    <n v="0"/>
    <n v="0"/>
    <n v="1"/>
    <n v="0"/>
  </r>
  <r>
    <x v="26"/>
    <x v="15"/>
    <n v="0"/>
    <n v="0"/>
    <n v="0"/>
    <n v="0"/>
    <n v="1"/>
    <n v="0"/>
  </r>
  <r>
    <x v="26"/>
    <x v="16"/>
    <n v="0"/>
    <n v="0"/>
    <n v="0"/>
    <n v="0"/>
    <n v="1"/>
    <n v="0"/>
  </r>
  <r>
    <x v="26"/>
    <x v="17"/>
    <n v="0"/>
    <n v="0"/>
    <n v="1"/>
    <n v="0"/>
    <n v="0"/>
    <n v="0"/>
  </r>
  <r>
    <x v="26"/>
    <x v="18"/>
    <n v="0"/>
    <n v="0"/>
    <n v="1"/>
    <n v="0"/>
    <n v="0"/>
    <n v="0"/>
  </r>
  <r>
    <x v="26"/>
    <x v="19"/>
    <n v="0"/>
    <n v="0"/>
    <n v="1"/>
    <n v="0"/>
    <n v="0"/>
    <n v="0"/>
  </r>
  <r>
    <x v="27"/>
    <x v="0"/>
    <n v="0"/>
    <n v="0"/>
    <n v="0"/>
    <n v="0"/>
    <n v="0"/>
    <n v="1"/>
  </r>
  <r>
    <x v="27"/>
    <x v="1"/>
    <n v="0"/>
    <n v="0"/>
    <n v="0"/>
    <n v="0"/>
    <n v="0"/>
    <n v="1"/>
  </r>
  <r>
    <x v="27"/>
    <x v="2"/>
    <n v="0"/>
    <n v="0"/>
    <n v="1"/>
    <n v="0"/>
    <n v="0"/>
    <n v="0"/>
  </r>
  <r>
    <x v="27"/>
    <x v="3"/>
    <n v="0"/>
    <n v="0"/>
    <n v="0"/>
    <n v="0"/>
    <n v="0"/>
    <n v="1"/>
  </r>
  <r>
    <x v="27"/>
    <x v="4"/>
    <n v="0"/>
    <n v="0"/>
    <n v="0"/>
    <n v="1"/>
    <n v="0"/>
    <n v="0"/>
  </r>
  <r>
    <x v="27"/>
    <x v="5"/>
    <n v="0"/>
    <n v="0"/>
    <n v="0"/>
    <n v="0"/>
    <n v="0"/>
    <n v="0"/>
  </r>
  <r>
    <x v="27"/>
    <x v="6"/>
    <n v="0"/>
    <n v="0"/>
    <n v="0"/>
    <n v="1"/>
    <n v="0"/>
    <n v="0"/>
  </r>
  <r>
    <x v="27"/>
    <x v="7"/>
    <n v="0"/>
    <n v="0"/>
    <n v="0"/>
    <n v="0"/>
    <n v="0"/>
    <n v="0"/>
  </r>
  <r>
    <x v="27"/>
    <x v="8"/>
    <n v="0"/>
    <n v="0"/>
    <n v="0"/>
    <n v="1"/>
    <n v="0"/>
    <n v="0"/>
  </r>
  <r>
    <x v="27"/>
    <x v="9"/>
    <n v="0"/>
    <n v="0"/>
    <n v="0"/>
    <n v="0"/>
    <n v="0"/>
    <n v="0"/>
  </r>
  <r>
    <x v="27"/>
    <x v="10"/>
    <n v="0"/>
    <n v="0"/>
    <n v="0"/>
    <n v="0"/>
    <n v="1"/>
    <n v="0"/>
  </r>
  <r>
    <x v="27"/>
    <x v="11"/>
    <n v="1"/>
    <n v="0"/>
    <n v="0"/>
    <n v="0"/>
    <n v="0"/>
    <n v="0"/>
  </r>
  <r>
    <x v="27"/>
    <x v="12"/>
    <n v="0"/>
    <n v="0"/>
    <n v="0"/>
    <n v="0"/>
    <n v="1"/>
    <n v="0"/>
  </r>
  <r>
    <x v="27"/>
    <x v="13"/>
    <n v="0"/>
    <n v="1"/>
    <n v="0"/>
    <n v="0"/>
    <n v="0"/>
    <n v="0"/>
  </r>
  <r>
    <x v="27"/>
    <x v="14"/>
    <n v="0"/>
    <n v="0"/>
    <n v="0"/>
    <n v="0"/>
    <n v="1"/>
    <n v="0"/>
  </r>
  <r>
    <x v="27"/>
    <x v="15"/>
    <n v="0"/>
    <n v="0"/>
    <n v="0"/>
    <n v="0"/>
    <n v="1"/>
    <n v="0"/>
  </r>
  <r>
    <x v="27"/>
    <x v="16"/>
    <n v="0"/>
    <n v="0"/>
    <n v="0"/>
    <n v="0"/>
    <n v="1"/>
    <n v="0"/>
  </r>
  <r>
    <x v="27"/>
    <x v="17"/>
    <n v="1"/>
    <n v="0"/>
    <n v="0"/>
    <n v="0"/>
    <n v="0"/>
    <n v="0"/>
  </r>
  <r>
    <x v="27"/>
    <x v="18"/>
    <n v="0"/>
    <n v="0"/>
    <n v="1"/>
    <n v="0"/>
    <n v="0"/>
    <n v="0"/>
  </r>
  <r>
    <x v="27"/>
    <x v="19"/>
    <n v="0"/>
    <n v="0"/>
    <n v="1"/>
    <n v="0"/>
    <n v="0"/>
    <n v="0"/>
  </r>
  <r>
    <x v="28"/>
    <x v="0"/>
    <n v="0"/>
    <n v="0"/>
    <n v="0"/>
    <n v="0"/>
    <n v="0"/>
    <n v="1"/>
  </r>
  <r>
    <x v="28"/>
    <x v="1"/>
    <n v="0"/>
    <n v="0"/>
    <n v="0"/>
    <n v="0"/>
    <n v="0"/>
    <n v="1"/>
  </r>
  <r>
    <x v="28"/>
    <x v="2"/>
    <n v="0"/>
    <n v="0"/>
    <n v="1"/>
    <n v="0"/>
    <n v="0"/>
    <n v="0"/>
  </r>
  <r>
    <x v="28"/>
    <x v="3"/>
    <n v="0"/>
    <n v="0"/>
    <n v="0"/>
    <n v="0"/>
    <n v="0"/>
    <n v="1"/>
  </r>
  <r>
    <x v="28"/>
    <x v="4"/>
    <n v="0"/>
    <n v="1"/>
    <n v="0"/>
    <n v="0"/>
    <n v="0"/>
    <n v="0"/>
  </r>
  <r>
    <x v="28"/>
    <x v="5"/>
    <n v="0"/>
    <n v="0"/>
    <n v="0"/>
    <n v="0"/>
    <n v="0"/>
    <n v="0"/>
  </r>
  <r>
    <x v="28"/>
    <x v="6"/>
    <n v="0"/>
    <n v="1"/>
    <n v="0"/>
    <n v="0"/>
    <n v="0"/>
    <n v="0"/>
  </r>
  <r>
    <x v="28"/>
    <x v="7"/>
    <n v="0"/>
    <n v="0"/>
    <n v="0"/>
    <n v="0"/>
    <n v="0"/>
    <n v="0"/>
  </r>
  <r>
    <x v="28"/>
    <x v="8"/>
    <n v="0"/>
    <n v="1"/>
    <n v="0"/>
    <n v="0"/>
    <n v="0"/>
    <n v="0"/>
  </r>
  <r>
    <x v="28"/>
    <x v="9"/>
    <n v="0"/>
    <n v="0"/>
    <n v="0"/>
    <n v="0"/>
    <n v="0"/>
    <n v="0"/>
  </r>
  <r>
    <x v="28"/>
    <x v="10"/>
    <n v="0"/>
    <n v="0"/>
    <n v="0"/>
    <n v="1"/>
    <n v="0"/>
    <n v="0"/>
  </r>
  <r>
    <x v="28"/>
    <x v="11"/>
    <n v="1"/>
    <n v="0"/>
    <n v="0"/>
    <n v="0"/>
    <n v="0"/>
    <n v="0"/>
  </r>
  <r>
    <x v="28"/>
    <x v="12"/>
    <n v="0"/>
    <n v="0"/>
    <n v="0"/>
    <n v="0"/>
    <n v="1"/>
    <n v="0"/>
  </r>
  <r>
    <x v="28"/>
    <x v="13"/>
    <n v="0"/>
    <n v="1"/>
    <n v="0"/>
    <n v="0"/>
    <n v="0"/>
    <n v="0"/>
  </r>
  <r>
    <x v="28"/>
    <x v="14"/>
    <n v="0"/>
    <n v="0"/>
    <n v="0"/>
    <n v="0"/>
    <n v="1"/>
    <n v="0"/>
  </r>
  <r>
    <x v="28"/>
    <x v="15"/>
    <n v="0"/>
    <n v="0"/>
    <n v="0"/>
    <n v="0"/>
    <n v="1"/>
    <n v="0"/>
  </r>
  <r>
    <x v="28"/>
    <x v="16"/>
    <n v="0"/>
    <n v="0"/>
    <n v="0"/>
    <n v="0"/>
    <n v="1"/>
    <n v="0"/>
  </r>
  <r>
    <x v="28"/>
    <x v="17"/>
    <n v="0"/>
    <n v="0"/>
    <n v="0"/>
    <n v="1"/>
    <n v="0"/>
    <n v="0"/>
  </r>
  <r>
    <x v="28"/>
    <x v="18"/>
    <n v="0"/>
    <n v="0"/>
    <n v="0"/>
    <n v="1"/>
    <n v="0"/>
    <n v="0"/>
  </r>
  <r>
    <x v="28"/>
    <x v="19"/>
    <n v="0"/>
    <n v="0"/>
    <n v="0"/>
    <n v="1"/>
    <n v="0"/>
    <n v="0"/>
  </r>
  <r>
    <x v="29"/>
    <x v="0"/>
    <n v="0"/>
    <n v="0"/>
    <n v="0"/>
    <n v="0"/>
    <n v="0"/>
    <n v="1"/>
  </r>
  <r>
    <x v="29"/>
    <x v="1"/>
    <n v="0"/>
    <n v="0"/>
    <n v="0"/>
    <n v="0"/>
    <n v="0"/>
    <n v="1"/>
  </r>
  <r>
    <x v="29"/>
    <x v="2"/>
    <n v="0"/>
    <n v="0"/>
    <n v="0"/>
    <n v="1"/>
    <n v="0"/>
    <n v="0"/>
  </r>
  <r>
    <x v="29"/>
    <x v="3"/>
    <n v="0"/>
    <n v="0"/>
    <n v="0"/>
    <n v="0"/>
    <n v="0"/>
    <n v="1"/>
  </r>
  <r>
    <x v="29"/>
    <x v="4"/>
    <n v="0"/>
    <n v="0"/>
    <n v="0"/>
    <n v="1"/>
    <n v="0"/>
    <n v="0"/>
  </r>
  <r>
    <x v="29"/>
    <x v="5"/>
    <n v="0"/>
    <n v="0"/>
    <n v="0"/>
    <n v="0"/>
    <n v="0"/>
    <n v="0"/>
  </r>
  <r>
    <x v="29"/>
    <x v="6"/>
    <n v="0"/>
    <n v="1"/>
    <n v="0"/>
    <n v="0"/>
    <n v="0"/>
    <n v="0"/>
  </r>
  <r>
    <x v="29"/>
    <x v="7"/>
    <n v="0"/>
    <n v="0"/>
    <n v="0"/>
    <n v="0"/>
    <n v="0"/>
    <n v="0"/>
  </r>
  <r>
    <x v="29"/>
    <x v="8"/>
    <n v="0"/>
    <n v="1"/>
    <n v="0"/>
    <n v="0"/>
    <n v="0"/>
    <n v="0"/>
  </r>
  <r>
    <x v="29"/>
    <x v="9"/>
    <n v="0"/>
    <n v="0"/>
    <n v="0"/>
    <n v="0"/>
    <n v="0"/>
    <n v="0"/>
  </r>
  <r>
    <x v="29"/>
    <x v="10"/>
    <n v="0"/>
    <n v="0"/>
    <n v="0"/>
    <n v="0"/>
    <n v="1"/>
    <n v="0"/>
  </r>
  <r>
    <x v="29"/>
    <x v="11"/>
    <n v="1"/>
    <n v="0"/>
    <n v="0"/>
    <n v="0"/>
    <n v="0"/>
    <n v="0"/>
  </r>
  <r>
    <x v="29"/>
    <x v="12"/>
    <n v="0"/>
    <n v="0"/>
    <n v="0"/>
    <n v="0"/>
    <n v="1"/>
    <n v="0"/>
  </r>
  <r>
    <x v="29"/>
    <x v="13"/>
    <n v="0"/>
    <n v="1"/>
    <n v="0"/>
    <n v="0"/>
    <n v="0"/>
    <n v="0"/>
  </r>
  <r>
    <x v="29"/>
    <x v="14"/>
    <n v="0"/>
    <n v="0"/>
    <n v="0"/>
    <n v="0"/>
    <n v="1"/>
    <n v="0"/>
  </r>
  <r>
    <x v="29"/>
    <x v="15"/>
    <n v="0"/>
    <n v="0"/>
    <n v="0"/>
    <n v="0"/>
    <n v="1"/>
    <n v="0"/>
  </r>
  <r>
    <x v="29"/>
    <x v="16"/>
    <n v="0"/>
    <n v="0"/>
    <n v="0"/>
    <n v="0"/>
    <n v="1"/>
    <n v="0"/>
  </r>
  <r>
    <x v="29"/>
    <x v="17"/>
    <n v="0"/>
    <n v="0"/>
    <n v="0"/>
    <n v="1"/>
    <n v="0"/>
    <n v="0"/>
  </r>
  <r>
    <x v="29"/>
    <x v="18"/>
    <n v="1"/>
    <n v="0"/>
    <n v="0"/>
    <n v="0"/>
    <n v="0"/>
    <n v="0"/>
  </r>
  <r>
    <x v="29"/>
    <x v="19"/>
    <n v="0"/>
    <n v="0"/>
    <n v="1"/>
    <n v="0"/>
    <n v="0"/>
    <n v="0"/>
  </r>
  <r>
    <x v="30"/>
    <x v="0"/>
    <n v="0"/>
    <n v="0"/>
    <n v="0"/>
    <n v="0"/>
    <n v="0"/>
    <n v="1"/>
  </r>
  <r>
    <x v="30"/>
    <x v="1"/>
    <n v="0"/>
    <n v="0"/>
    <n v="0"/>
    <n v="0"/>
    <n v="0"/>
    <n v="1"/>
  </r>
  <r>
    <x v="30"/>
    <x v="2"/>
    <n v="0"/>
    <n v="0"/>
    <n v="0"/>
    <n v="1"/>
    <n v="0"/>
    <n v="0"/>
  </r>
  <r>
    <x v="30"/>
    <x v="3"/>
    <n v="0"/>
    <n v="0"/>
    <n v="1"/>
    <n v="0"/>
    <n v="0"/>
    <n v="0"/>
  </r>
  <r>
    <x v="30"/>
    <x v="4"/>
    <n v="0"/>
    <n v="0"/>
    <n v="1"/>
    <n v="0"/>
    <n v="0"/>
    <n v="0"/>
  </r>
  <r>
    <x v="30"/>
    <x v="5"/>
    <n v="0"/>
    <n v="0"/>
    <n v="0"/>
    <n v="0"/>
    <n v="0"/>
    <n v="0"/>
  </r>
  <r>
    <x v="30"/>
    <x v="6"/>
    <n v="0"/>
    <n v="0"/>
    <n v="1"/>
    <n v="0"/>
    <n v="0"/>
    <n v="0"/>
  </r>
  <r>
    <x v="30"/>
    <x v="7"/>
    <n v="0"/>
    <n v="0"/>
    <n v="0"/>
    <n v="0"/>
    <n v="0"/>
    <n v="0"/>
  </r>
  <r>
    <x v="30"/>
    <x v="8"/>
    <n v="0"/>
    <n v="0"/>
    <n v="1"/>
    <n v="0"/>
    <n v="0"/>
    <n v="0"/>
  </r>
  <r>
    <x v="30"/>
    <x v="9"/>
    <n v="0"/>
    <n v="0"/>
    <n v="0"/>
    <n v="0"/>
    <n v="0"/>
    <n v="0"/>
  </r>
  <r>
    <x v="30"/>
    <x v="10"/>
    <n v="0"/>
    <n v="0"/>
    <n v="0"/>
    <n v="1"/>
    <n v="0"/>
    <n v="0"/>
  </r>
  <r>
    <x v="30"/>
    <x v="11"/>
    <n v="1"/>
    <n v="0"/>
    <n v="0"/>
    <n v="0"/>
    <n v="0"/>
    <n v="0"/>
  </r>
  <r>
    <x v="30"/>
    <x v="12"/>
    <n v="0"/>
    <n v="0"/>
    <n v="0"/>
    <n v="0"/>
    <n v="1"/>
    <n v="0"/>
  </r>
  <r>
    <x v="30"/>
    <x v="13"/>
    <n v="0"/>
    <n v="1"/>
    <n v="0"/>
    <n v="0"/>
    <n v="0"/>
    <n v="0"/>
  </r>
  <r>
    <x v="30"/>
    <x v="14"/>
    <n v="0"/>
    <n v="0"/>
    <n v="0"/>
    <n v="0"/>
    <n v="1"/>
    <n v="0"/>
  </r>
  <r>
    <x v="30"/>
    <x v="15"/>
    <n v="0"/>
    <n v="0"/>
    <n v="0"/>
    <n v="0"/>
    <n v="1"/>
    <n v="0"/>
  </r>
  <r>
    <x v="30"/>
    <x v="16"/>
    <n v="0"/>
    <n v="0"/>
    <n v="0"/>
    <n v="0"/>
    <n v="1"/>
    <n v="0"/>
  </r>
  <r>
    <x v="30"/>
    <x v="17"/>
    <n v="0"/>
    <n v="0"/>
    <n v="0"/>
    <n v="0"/>
    <n v="0"/>
    <n v="1"/>
  </r>
  <r>
    <x v="30"/>
    <x v="18"/>
    <n v="0"/>
    <n v="0"/>
    <n v="1"/>
    <n v="0"/>
    <n v="0"/>
    <n v="0"/>
  </r>
  <r>
    <x v="30"/>
    <x v="19"/>
    <n v="0"/>
    <n v="0"/>
    <n v="1"/>
    <n v="0"/>
    <n v="0"/>
    <n v="0"/>
  </r>
  <r>
    <x v="31"/>
    <x v="0"/>
    <n v="0"/>
    <n v="0"/>
    <n v="0"/>
    <n v="0"/>
    <n v="0"/>
    <n v="1"/>
  </r>
  <r>
    <x v="31"/>
    <x v="1"/>
    <n v="0"/>
    <n v="0"/>
    <n v="0"/>
    <n v="0"/>
    <n v="0"/>
    <n v="1"/>
  </r>
  <r>
    <x v="31"/>
    <x v="2"/>
    <n v="0"/>
    <n v="0"/>
    <n v="1"/>
    <n v="0"/>
    <n v="0"/>
    <n v="0"/>
  </r>
  <r>
    <x v="31"/>
    <x v="3"/>
    <n v="0"/>
    <n v="0"/>
    <n v="1"/>
    <n v="0"/>
    <n v="0"/>
    <n v="0"/>
  </r>
  <r>
    <x v="31"/>
    <x v="4"/>
    <n v="0"/>
    <n v="0"/>
    <n v="1"/>
    <n v="0"/>
    <n v="0"/>
    <n v="0"/>
  </r>
  <r>
    <x v="31"/>
    <x v="5"/>
    <n v="0"/>
    <n v="0"/>
    <n v="0"/>
    <n v="0"/>
    <n v="0"/>
    <n v="0"/>
  </r>
  <r>
    <x v="31"/>
    <x v="6"/>
    <n v="0"/>
    <n v="0"/>
    <n v="1"/>
    <n v="0"/>
    <n v="0"/>
    <n v="0"/>
  </r>
  <r>
    <x v="31"/>
    <x v="7"/>
    <n v="0"/>
    <n v="0"/>
    <n v="0"/>
    <n v="0"/>
    <n v="0"/>
    <n v="0"/>
  </r>
  <r>
    <x v="31"/>
    <x v="8"/>
    <n v="0"/>
    <n v="0"/>
    <n v="1"/>
    <n v="0"/>
    <n v="0"/>
    <n v="0"/>
  </r>
  <r>
    <x v="31"/>
    <x v="9"/>
    <n v="0"/>
    <n v="0"/>
    <n v="0"/>
    <n v="0"/>
    <n v="0"/>
    <n v="0"/>
  </r>
  <r>
    <x v="31"/>
    <x v="10"/>
    <n v="0"/>
    <n v="0"/>
    <n v="0"/>
    <n v="0"/>
    <n v="1"/>
    <n v="0"/>
  </r>
  <r>
    <x v="31"/>
    <x v="11"/>
    <n v="1"/>
    <n v="0"/>
    <n v="0"/>
    <n v="0"/>
    <n v="0"/>
    <n v="0"/>
  </r>
  <r>
    <x v="31"/>
    <x v="12"/>
    <n v="0"/>
    <n v="0"/>
    <n v="0"/>
    <n v="0"/>
    <n v="1"/>
    <n v="0"/>
  </r>
  <r>
    <x v="31"/>
    <x v="13"/>
    <n v="0"/>
    <n v="1"/>
    <n v="0"/>
    <n v="0"/>
    <n v="0"/>
    <n v="0"/>
  </r>
  <r>
    <x v="31"/>
    <x v="14"/>
    <n v="0"/>
    <n v="0"/>
    <n v="0"/>
    <n v="0"/>
    <n v="1"/>
    <n v="0"/>
  </r>
  <r>
    <x v="31"/>
    <x v="15"/>
    <n v="0"/>
    <n v="0"/>
    <n v="0"/>
    <n v="0"/>
    <n v="1"/>
    <n v="0"/>
  </r>
  <r>
    <x v="31"/>
    <x v="16"/>
    <n v="0"/>
    <n v="0"/>
    <n v="0"/>
    <n v="0"/>
    <n v="1"/>
    <n v="0"/>
  </r>
  <r>
    <x v="31"/>
    <x v="17"/>
    <n v="0"/>
    <n v="0"/>
    <n v="0"/>
    <n v="0"/>
    <n v="0"/>
    <n v="1"/>
  </r>
  <r>
    <x v="31"/>
    <x v="18"/>
    <n v="0"/>
    <n v="0"/>
    <n v="0"/>
    <n v="1"/>
    <n v="0"/>
    <n v="0"/>
  </r>
  <r>
    <x v="31"/>
    <x v="19"/>
    <n v="0"/>
    <n v="0"/>
    <n v="0"/>
    <n v="1"/>
    <n v="0"/>
    <n v="0"/>
  </r>
  <r>
    <x v="32"/>
    <x v="0"/>
    <n v="0"/>
    <n v="0"/>
    <n v="0"/>
    <n v="0"/>
    <n v="0"/>
    <n v="1"/>
  </r>
  <r>
    <x v="32"/>
    <x v="1"/>
    <n v="0"/>
    <n v="0"/>
    <n v="0"/>
    <n v="0"/>
    <n v="0"/>
    <n v="1"/>
  </r>
  <r>
    <x v="32"/>
    <x v="2"/>
    <n v="0"/>
    <n v="0"/>
    <n v="0"/>
    <n v="1"/>
    <n v="0"/>
    <n v="0"/>
  </r>
  <r>
    <x v="32"/>
    <x v="3"/>
    <n v="0"/>
    <n v="0"/>
    <n v="0"/>
    <n v="0"/>
    <n v="0"/>
    <n v="1"/>
  </r>
  <r>
    <x v="32"/>
    <x v="4"/>
    <n v="0"/>
    <n v="0"/>
    <n v="0"/>
    <n v="1"/>
    <n v="0"/>
    <n v="0"/>
  </r>
  <r>
    <x v="32"/>
    <x v="5"/>
    <n v="0"/>
    <n v="0"/>
    <n v="0"/>
    <n v="0"/>
    <n v="0"/>
    <n v="0"/>
  </r>
  <r>
    <x v="32"/>
    <x v="6"/>
    <n v="0"/>
    <n v="0"/>
    <n v="0"/>
    <n v="1"/>
    <n v="0"/>
    <n v="0"/>
  </r>
  <r>
    <x v="32"/>
    <x v="7"/>
    <n v="0"/>
    <n v="0"/>
    <n v="0"/>
    <n v="0"/>
    <n v="0"/>
    <n v="0"/>
  </r>
  <r>
    <x v="32"/>
    <x v="8"/>
    <n v="0"/>
    <n v="0"/>
    <n v="0"/>
    <n v="1"/>
    <n v="0"/>
    <n v="0"/>
  </r>
  <r>
    <x v="32"/>
    <x v="9"/>
    <n v="0"/>
    <n v="0"/>
    <n v="0"/>
    <n v="0"/>
    <n v="0"/>
    <n v="0"/>
  </r>
  <r>
    <x v="32"/>
    <x v="10"/>
    <n v="0"/>
    <n v="0"/>
    <n v="0"/>
    <n v="0"/>
    <n v="1"/>
    <n v="0"/>
  </r>
  <r>
    <x v="32"/>
    <x v="11"/>
    <n v="1"/>
    <n v="0"/>
    <n v="0"/>
    <n v="0"/>
    <n v="0"/>
    <n v="0"/>
  </r>
  <r>
    <x v="32"/>
    <x v="12"/>
    <n v="0"/>
    <n v="0"/>
    <n v="0"/>
    <n v="0"/>
    <n v="1"/>
    <n v="0"/>
  </r>
  <r>
    <x v="32"/>
    <x v="13"/>
    <n v="0"/>
    <n v="1"/>
    <n v="0"/>
    <n v="0"/>
    <n v="0"/>
    <n v="0"/>
  </r>
  <r>
    <x v="32"/>
    <x v="14"/>
    <n v="0"/>
    <n v="0"/>
    <n v="0"/>
    <n v="0"/>
    <n v="1"/>
    <n v="0"/>
  </r>
  <r>
    <x v="32"/>
    <x v="15"/>
    <n v="0"/>
    <n v="0"/>
    <n v="0"/>
    <n v="0"/>
    <n v="1"/>
    <n v="0"/>
  </r>
  <r>
    <x v="32"/>
    <x v="16"/>
    <n v="0"/>
    <n v="0"/>
    <n v="0"/>
    <n v="0"/>
    <n v="1"/>
    <n v="0"/>
  </r>
  <r>
    <x v="32"/>
    <x v="17"/>
    <n v="0"/>
    <n v="0"/>
    <n v="0"/>
    <n v="1"/>
    <n v="0"/>
    <n v="0"/>
  </r>
  <r>
    <x v="32"/>
    <x v="18"/>
    <n v="0"/>
    <n v="0"/>
    <n v="0"/>
    <n v="1"/>
    <n v="0"/>
    <n v="0"/>
  </r>
  <r>
    <x v="32"/>
    <x v="19"/>
    <n v="0"/>
    <n v="0"/>
    <n v="0"/>
    <n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BEE0274-0824-402C-B9CB-8D8B45FD3817}" name="PivotTable6"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06" rowHeaderCaption="SA Objective">
  <location ref="A3:B9" firstHeaderRow="1" firstDataRow="1" firstDataCol="1" rowPageCount="1" colPageCount="1"/>
  <pivotFields count="8">
    <pivotField axis="axisPage" showAll="0">
      <items count="43">
        <item m="1" x="34"/>
        <item m="1" x="35"/>
        <item m="1" x="37"/>
        <item x="0"/>
        <item x="1"/>
        <item x="2"/>
        <item x="3"/>
        <item x="4"/>
        <item x="5"/>
        <item x="6"/>
        <item x="7"/>
        <item m="1" x="38"/>
        <item x="9"/>
        <item x="10"/>
        <item x="11"/>
        <item x="12"/>
        <item x="13"/>
        <item x="14"/>
        <item x="15"/>
        <item m="1" x="36"/>
        <item m="1" x="33"/>
        <item m="1" x="39"/>
        <item m="1" x="41"/>
        <item m="1" x="40"/>
        <item x="21"/>
        <item x="22"/>
        <item x="23"/>
        <item x="24"/>
        <item x="25"/>
        <item x="26"/>
        <item x="27"/>
        <item x="28"/>
        <item x="29"/>
        <item x="30"/>
        <item x="31"/>
        <item x="32"/>
        <item x="8"/>
        <item x="16"/>
        <item x="19"/>
        <item x="17"/>
        <item x="18"/>
        <item x="20"/>
        <item t="default"/>
      </items>
    </pivotField>
    <pivotField name="SA Objective" showAll="0" includeNewItemsInFilter="1">
      <items count="21">
        <item x="0"/>
        <item x="1"/>
        <item x="2"/>
        <item x="3"/>
        <item x="4"/>
        <item x="5"/>
        <item x="6"/>
        <item x="7"/>
        <item x="8"/>
        <item x="9"/>
        <item x="10"/>
        <item x="11"/>
        <item x="12"/>
        <item x="13"/>
        <item x="14"/>
        <item x="15"/>
        <item x="16"/>
        <item x="17"/>
        <item x="18"/>
        <item x="19"/>
        <item t="default"/>
      </items>
    </pivotField>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Items count="1">
    <i/>
  </colItems>
  <pageFields count="1">
    <pageField fld="0" item="13" hier="-1"/>
  </pageFields>
  <dataFields count="6">
    <dataField name="Sum of Uncertain" fld="7" baseField="0" baseItem="2"/>
    <dataField name="Sum of Neutral" fld="6" baseField="0" baseItem="2"/>
    <dataField name="Sum of Minor Negative" fld="5" baseField="0" baseItem="2"/>
    <dataField name="Sum of Minor Positive" fld="4" baseField="0" baseItem="2"/>
    <dataField name="Sum of Significant Negative" fld="3" baseField="0" baseItem="2"/>
    <dataField name="Sum of Significant Positive" fld="2" baseField="0" baseItem="2"/>
  </dataFields>
  <formats count="9">
    <format dxfId="8">
      <pivotArea type="all" dataOnly="0" outline="0" fieldPosition="0"/>
    </format>
    <format dxfId="7">
      <pivotArea outline="0" collapsedLevelsAreSubtotals="1" fieldPosition="0"/>
    </format>
    <format dxfId="6">
      <pivotArea field="1" type="button" dataOnly="0" labelOnly="1" outline="0"/>
    </format>
    <format dxfId="5">
      <pivotArea dataOnly="0" labelOnly="1" grandRow="1" outline="0"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6">
            <x v="0"/>
            <x v="1"/>
            <x v="2"/>
            <x v="3"/>
            <x v="4"/>
            <x v="5"/>
          </reference>
        </references>
      </pivotArea>
    </format>
    <format dxfId="0">
      <pivotArea dataOnly="0" labelOnly="1" grandCol="1" outline="0" axis="axisCol" fieldPosition="0"/>
    </format>
  </formats>
  <chartFormats count="26">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3" series="1">
      <pivotArea type="data" outline="0" fieldPosition="0">
        <references count="1">
          <reference field="4294967294" count="1" selected="0">
            <x v="3"/>
          </reference>
        </references>
      </pivotArea>
    </chartFormat>
    <chartFormat chart="6" format="4" series="1">
      <pivotArea type="data" outline="0" fieldPosition="0">
        <references count="1">
          <reference field="4294967294" count="1" selected="0">
            <x v="4"/>
          </reference>
        </references>
      </pivotArea>
    </chartFormat>
    <chartFormat chart="6" format="5" series="1">
      <pivotArea type="data" outline="0" fieldPosition="0">
        <references count="1">
          <reference field="4294967294" count="1" selected="0">
            <x v="5"/>
          </reference>
        </references>
      </pivotArea>
    </chartFormat>
    <chartFormat chart="6" format="6">
      <pivotArea type="data" outline="0" fieldPosition="0">
        <references count="1">
          <reference field="4294967294" count="1" selected="0">
            <x v="0"/>
          </reference>
        </references>
      </pivotArea>
    </chartFormat>
    <chartFormat chart="6" format="7">
      <pivotArea type="data" outline="0" fieldPosition="0">
        <references count="1">
          <reference field="4294967294" count="1" selected="0">
            <x v="1"/>
          </reference>
        </references>
      </pivotArea>
    </chartFormat>
    <chartFormat chart="6" format="8">
      <pivotArea type="data" outline="0" fieldPosition="0">
        <references count="1">
          <reference field="4294967294" count="1" selected="0">
            <x v="2"/>
          </reference>
        </references>
      </pivotArea>
    </chartFormat>
    <chartFormat chart="6" format="9">
      <pivotArea type="data" outline="0" fieldPosition="0">
        <references count="1">
          <reference field="4294967294" count="1" selected="0">
            <x v="3"/>
          </reference>
        </references>
      </pivotArea>
    </chartFormat>
    <chartFormat chart="6" format="10">
      <pivotArea type="data" outline="0" fieldPosition="0">
        <references count="1">
          <reference field="4294967294" count="1" selected="0">
            <x v="4"/>
          </reference>
        </references>
      </pivotArea>
    </chartFormat>
    <chartFormat chart="6" format="11">
      <pivotArea type="data" outline="0" fieldPosition="0">
        <references count="1">
          <reference field="4294967294" count="1" selected="0">
            <x v="5"/>
          </reference>
        </references>
      </pivotArea>
    </chartFormat>
    <chartFormat chart="7" format="12" series="1">
      <pivotArea type="data" outline="0" fieldPosition="0">
        <references count="1">
          <reference field="4294967294" count="1" selected="0">
            <x v="0"/>
          </reference>
        </references>
      </pivotArea>
    </chartFormat>
    <chartFormat chart="7" format="13">
      <pivotArea type="data" outline="0" fieldPosition="0">
        <references count="1">
          <reference field="4294967294" count="1" selected="0">
            <x v="0"/>
          </reference>
        </references>
      </pivotArea>
    </chartFormat>
    <chartFormat chart="7" format="14">
      <pivotArea type="data" outline="0" fieldPosition="0">
        <references count="1">
          <reference field="4294967294" count="1" selected="0">
            <x v="1"/>
          </reference>
        </references>
      </pivotArea>
    </chartFormat>
    <chartFormat chart="7" format="15">
      <pivotArea type="data" outline="0" fieldPosition="0">
        <references count="1">
          <reference field="4294967294" count="1" selected="0">
            <x v="2"/>
          </reference>
        </references>
      </pivotArea>
    </chartFormat>
    <chartFormat chart="7" format="16">
      <pivotArea type="data" outline="0" fieldPosition="0">
        <references count="1">
          <reference field="4294967294" count="1" selected="0">
            <x v="3"/>
          </reference>
        </references>
      </pivotArea>
    </chartFormat>
    <chartFormat chart="7" format="17">
      <pivotArea type="data" outline="0" fieldPosition="0">
        <references count="1">
          <reference field="4294967294" count="1" selected="0">
            <x v="4"/>
          </reference>
        </references>
      </pivotArea>
    </chartFormat>
    <chartFormat chart="7" format="18">
      <pivotArea type="data" outline="0" fieldPosition="0">
        <references count="1">
          <reference field="4294967294" count="1" selected="0">
            <x v="5"/>
          </reference>
        </references>
      </pivotArea>
    </chartFormat>
    <chartFormat chart="8" format="19" series="1">
      <pivotArea type="data" outline="0" fieldPosition="0">
        <references count="1">
          <reference field="4294967294" count="1" selected="0">
            <x v="0"/>
          </reference>
        </references>
      </pivotArea>
    </chartFormat>
    <chartFormat chart="8" format="20">
      <pivotArea type="data" outline="0" fieldPosition="0">
        <references count="1">
          <reference field="4294967294" count="1" selected="0">
            <x v="0"/>
          </reference>
        </references>
      </pivotArea>
    </chartFormat>
    <chartFormat chart="8" format="21">
      <pivotArea type="data" outline="0" fieldPosition="0">
        <references count="1">
          <reference field="4294967294" count="1" selected="0">
            <x v="1"/>
          </reference>
        </references>
      </pivotArea>
    </chartFormat>
    <chartFormat chart="8" format="22">
      <pivotArea type="data" outline="0" fieldPosition="0">
        <references count="1">
          <reference field="4294967294" count="1" selected="0">
            <x v="2"/>
          </reference>
        </references>
      </pivotArea>
    </chartFormat>
    <chartFormat chart="8" format="23">
      <pivotArea type="data" outline="0" fieldPosition="0">
        <references count="1">
          <reference field="4294967294" count="1" selected="0">
            <x v="3"/>
          </reference>
        </references>
      </pivotArea>
    </chartFormat>
    <chartFormat chart="8" format="24">
      <pivotArea type="data" outline="0" fieldPosition="0">
        <references count="1">
          <reference field="4294967294" count="1" selected="0">
            <x v="4"/>
          </reference>
        </references>
      </pivotArea>
    </chartFormat>
    <chartFormat chart="8" format="25">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FDE7B72-A2FF-42BE-8984-7ED79AE66C97}" name="Table5" displayName="Table5" ref="B2:I662" totalsRowShown="0" dataDxfId="19" headerRowBorderDxfId="20" tableBorderDxfId="18" totalsRowBorderDxfId="17">
  <autoFilter ref="B2:I662" xr:uid="{DBA0EA11-3CE2-40B4-A6FE-4B2E8E8FE0CF}"/>
  <tableColumns count="8">
    <tableColumn id="1" xr3:uid="{42ED6508-5814-4799-BA20-3E3C72F85356}" name="Site Name" dataDxfId="16"/>
    <tableColumn id="2" xr3:uid="{40708D95-9557-41D5-A062-14FD4F992969}" name="SA Obj." dataDxfId="15"/>
    <tableColumn id="3" xr3:uid="{C823C89D-12C9-4495-9346-6D04973A00EA}" name="Significant Positive" dataDxfId="14">
      <calculatedColumnFormula>COUNTIF(INDIRECT("'"&amp;$B3&amp;"'!"&amp;$J3),"Significant Positive")</calculatedColumnFormula>
    </tableColumn>
    <tableColumn id="4" xr3:uid="{26620437-630E-4394-983D-14BD270302FD}" name="Significant Negative" dataDxfId="13">
      <calculatedColumnFormula>COUNTIF(INDIRECT("'"&amp;$B3&amp;"'!"&amp;$J3),"Significant Negative")</calculatedColumnFormula>
    </tableColumn>
    <tableColumn id="5" xr3:uid="{DDDDBDA2-33BB-4B79-9944-041AC730B216}" name="Minor Positive" dataDxfId="12">
      <calculatedColumnFormula>COUNTIF(INDIRECT("'"&amp;$B3&amp;"'!"&amp;$J3),"Minor Positive")</calculatedColumnFormula>
    </tableColumn>
    <tableColumn id="6" xr3:uid="{F38DB2F1-F401-40EF-B7D6-A098D817D3E1}" name="Minor Negative" dataDxfId="11">
      <calculatedColumnFormula>COUNTIF(INDIRECT("'"&amp;$B3&amp;"'!"&amp;$J3),"Minor Negative")</calculatedColumnFormula>
    </tableColumn>
    <tableColumn id="7" xr3:uid="{E9A0DD1A-360A-4044-8120-F869DBB4FAF3}" name="Neutral" dataDxfId="10">
      <calculatedColumnFormula>COUNTIF(INDIRECT("'"&amp;$B3&amp;"'!"&amp;$J3),"Neutral")</calculatedColumnFormula>
    </tableColumn>
    <tableColumn id="8" xr3:uid="{03FA33FA-48DD-445D-860A-7B6A58448415}" name="Uncertain" dataDxfId="9">
      <calculatedColumnFormula>COUNTIF(INDIRECT("'"&amp;$B3&amp;"'!"&amp;$J3),"Uncertain")</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0.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B72D-5F68-471F-9E9B-1DDD7F0CB9A6}">
  <sheetPr codeName="Sheet7">
    <pageSetUpPr fitToPage="1"/>
  </sheetPr>
  <dimension ref="A1:M42"/>
  <sheetViews>
    <sheetView showGridLines="0" view="pageBreakPreview" topLeftCell="A7" zoomScaleNormal="100" zoomScaleSheetLayoutView="100" workbookViewId="0">
      <selection activeCell="K34" sqref="K34"/>
    </sheetView>
  </sheetViews>
  <sheetFormatPr defaultColWidth="9.26953125" defaultRowHeight="13" x14ac:dyDescent="0.3"/>
  <cols>
    <col min="1" max="1" width="9.26953125" style="19"/>
    <col min="2" max="4" width="7.7265625" style="19" customWidth="1"/>
    <col min="5" max="6" width="7.7265625" style="21" customWidth="1"/>
    <col min="7" max="12" width="7.7265625" style="19" customWidth="1"/>
    <col min="13" max="16384" width="9.26953125" style="19"/>
  </cols>
  <sheetData>
    <row r="1" spans="1:13" x14ac:dyDescent="0.3">
      <c r="D1" s="20"/>
    </row>
    <row r="3" spans="1:13" ht="14.5" x14ac:dyDescent="0.35">
      <c r="A3" s="22"/>
      <c r="B3" s="22"/>
      <c r="C3" s="22"/>
      <c r="D3" s="23"/>
      <c r="E3" s="24"/>
      <c r="F3" s="24"/>
      <c r="G3" s="22"/>
      <c r="H3" s="22"/>
      <c r="I3" s="22"/>
      <c r="J3" s="22"/>
      <c r="K3"/>
      <c r="L3" s="22"/>
      <c r="M3" s="22"/>
    </row>
    <row r="4" spans="1:13" x14ac:dyDescent="0.3">
      <c r="A4" s="22"/>
      <c r="B4" s="22"/>
      <c r="C4" s="22"/>
      <c r="D4" s="23"/>
      <c r="E4" s="24"/>
      <c r="F4" s="24"/>
      <c r="G4" s="22"/>
      <c r="H4" s="22"/>
      <c r="I4" s="22"/>
      <c r="J4" s="22"/>
      <c r="K4" s="22"/>
      <c r="L4" s="22"/>
      <c r="M4" s="22"/>
    </row>
    <row r="5" spans="1:13" x14ac:dyDescent="0.3">
      <c r="A5" s="22"/>
      <c r="B5" s="22"/>
      <c r="C5" s="22"/>
      <c r="D5" s="23"/>
      <c r="E5" s="24"/>
      <c r="F5" s="24"/>
      <c r="G5" s="22"/>
      <c r="H5" s="22"/>
      <c r="I5" s="22"/>
      <c r="J5" s="22"/>
      <c r="K5" s="22"/>
      <c r="L5" s="22"/>
      <c r="M5" s="22"/>
    </row>
    <row r="6" spans="1:13" s="22" customFormat="1" x14ac:dyDescent="0.3">
      <c r="C6" s="25"/>
      <c r="D6" s="26"/>
      <c r="E6" s="27"/>
      <c r="F6" s="27"/>
      <c r="G6" s="25"/>
      <c r="H6" s="25"/>
      <c r="I6" s="25"/>
      <c r="J6" s="25"/>
      <c r="K6" s="25"/>
    </row>
    <row r="7" spans="1:13" ht="14" x14ac:dyDescent="0.3">
      <c r="A7" s="22"/>
      <c r="B7" s="22"/>
      <c r="C7" s="22"/>
      <c r="D7" s="28"/>
      <c r="E7" s="29"/>
      <c r="F7" s="30"/>
      <c r="G7" s="22"/>
      <c r="H7" s="22"/>
      <c r="I7" s="22"/>
      <c r="J7" s="22"/>
    </row>
    <row r="8" spans="1:13" ht="14.5" x14ac:dyDescent="0.35">
      <c r="A8" s="22"/>
      <c r="B8" s="22"/>
      <c r="C8"/>
      <c r="D8" s="31"/>
      <c r="E8" s="29"/>
      <c r="F8" s="30"/>
      <c r="G8" s="22"/>
      <c r="H8" s="22"/>
      <c r="I8" s="22"/>
      <c r="J8" s="22"/>
    </row>
    <row r="9" spans="1:13" s="35" customFormat="1" ht="15.5" x14ac:dyDescent="0.3">
      <c r="A9" s="32"/>
      <c r="B9" s="32"/>
      <c r="C9" s="32"/>
      <c r="D9" s="28"/>
      <c r="E9" s="29"/>
      <c r="F9" s="30"/>
      <c r="G9" s="33"/>
      <c r="H9" s="34"/>
      <c r="I9" s="32"/>
      <c r="J9" s="32"/>
    </row>
    <row r="10" spans="1:13" ht="16.5" customHeight="1" x14ac:dyDescent="0.3">
      <c r="A10" s="22"/>
      <c r="B10" s="22"/>
      <c r="C10" s="198"/>
      <c r="D10" s="198"/>
      <c r="E10" s="198"/>
      <c r="F10" s="198"/>
      <c r="G10" s="198"/>
      <c r="H10" s="198"/>
      <c r="I10" s="198"/>
      <c r="J10" s="198"/>
      <c r="K10" s="198"/>
    </row>
    <row r="11" spans="1:13" ht="16.5" customHeight="1" x14ac:dyDescent="0.3">
      <c r="A11" s="22"/>
      <c r="B11" s="22"/>
      <c r="C11" s="198"/>
      <c r="D11" s="198"/>
      <c r="E11" s="198"/>
      <c r="F11" s="198"/>
      <c r="G11" s="198"/>
      <c r="H11" s="198"/>
      <c r="I11" s="198"/>
      <c r="J11" s="198"/>
      <c r="K11" s="198"/>
    </row>
    <row r="12" spans="1:13" ht="14" x14ac:dyDescent="0.3">
      <c r="A12" s="22"/>
      <c r="B12" s="22"/>
      <c r="C12" s="22"/>
      <c r="D12" s="36"/>
      <c r="E12" s="29"/>
      <c r="F12" s="30"/>
      <c r="G12" s="33"/>
      <c r="H12" s="22"/>
      <c r="I12" s="22"/>
      <c r="J12" s="22"/>
    </row>
    <row r="13" spans="1:13" ht="20" x14ac:dyDescent="0.4">
      <c r="A13" s="22"/>
      <c r="B13" s="22"/>
      <c r="E13" s="95"/>
      <c r="F13" s="30"/>
      <c r="G13" s="33"/>
      <c r="H13" s="22"/>
      <c r="I13" s="22"/>
      <c r="J13" s="22"/>
    </row>
    <row r="14" spans="1:13" ht="20" x14ac:dyDescent="0.4">
      <c r="A14" s="22"/>
      <c r="B14" s="22"/>
      <c r="C14" s="94" t="s">
        <v>253</v>
      </c>
      <c r="D14" s="94"/>
      <c r="E14" s="96"/>
      <c r="F14" s="24"/>
      <c r="G14" s="33"/>
      <c r="H14" s="22"/>
      <c r="I14" s="22"/>
      <c r="J14" s="22"/>
    </row>
    <row r="15" spans="1:13" ht="20" x14ac:dyDescent="0.4">
      <c r="A15" s="22"/>
      <c r="B15" s="22"/>
      <c r="C15" s="94" t="s">
        <v>325</v>
      </c>
      <c r="D15" s="94"/>
      <c r="E15" s="37"/>
      <c r="F15" s="24"/>
      <c r="G15" s="33"/>
      <c r="H15" s="22"/>
      <c r="I15" s="22"/>
      <c r="J15" s="22"/>
    </row>
    <row r="16" spans="1:13" ht="20" x14ac:dyDescent="0.4">
      <c r="A16" s="22"/>
      <c r="B16" s="22"/>
      <c r="C16" s="22"/>
      <c r="D16" s="28"/>
      <c r="E16" s="29"/>
      <c r="F16" s="30"/>
      <c r="G16" s="33"/>
      <c r="H16" s="22"/>
      <c r="I16" s="22"/>
      <c r="J16" s="22"/>
      <c r="K16" s="38"/>
    </row>
    <row r="17" spans="1:11" ht="25.5" customHeight="1" x14ac:dyDescent="0.4">
      <c r="A17" s="22"/>
      <c r="B17" s="22"/>
      <c r="C17" s="22"/>
      <c r="D17" s="36"/>
      <c r="E17" s="29"/>
      <c r="F17" s="30"/>
      <c r="G17" s="33"/>
      <c r="H17" s="22"/>
      <c r="I17" s="22"/>
      <c r="J17" s="22"/>
      <c r="K17" s="39"/>
    </row>
    <row r="18" spans="1:11" ht="25.5" customHeight="1" x14ac:dyDescent="0.4">
      <c r="A18" s="22"/>
      <c r="B18" s="22"/>
      <c r="C18" s="22"/>
      <c r="D18" s="28"/>
      <c r="E18" s="29"/>
      <c r="F18" s="30"/>
      <c r="G18" s="33"/>
      <c r="H18" s="22"/>
      <c r="I18" s="22"/>
      <c r="J18" s="22"/>
      <c r="K18" s="39"/>
    </row>
    <row r="19" spans="1:11" ht="20" x14ac:dyDescent="0.4">
      <c r="A19" s="22"/>
      <c r="B19" s="22"/>
      <c r="C19" s="22"/>
      <c r="D19" s="31"/>
      <c r="E19" s="29"/>
      <c r="F19" s="30"/>
      <c r="G19" s="33"/>
      <c r="H19" s="22"/>
      <c r="I19" s="22"/>
      <c r="J19" s="22"/>
      <c r="K19" s="40"/>
    </row>
    <row r="20" spans="1:11" ht="14" x14ac:dyDescent="0.3">
      <c r="A20" s="22"/>
      <c r="B20" s="22"/>
      <c r="C20" s="22"/>
      <c r="D20" s="28"/>
      <c r="E20" s="29"/>
      <c r="F20" s="30"/>
      <c r="G20" s="33"/>
      <c r="H20" s="22"/>
      <c r="I20" s="22"/>
      <c r="J20" s="22"/>
    </row>
    <row r="21" spans="1:11" ht="57.75" customHeight="1" x14ac:dyDescent="0.35">
      <c r="A21" s="22"/>
      <c r="B21" s="22"/>
      <c r="C21" s="22"/>
      <c r="D21" s="22"/>
      <c r="E21" s="41"/>
      <c r="F21" s="199"/>
      <c r="G21" s="200"/>
      <c r="H21" s="200"/>
      <c r="I21" s="200"/>
      <c r="J21" s="200"/>
      <c r="K21" s="200"/>
    </row>
    <row r="22" spans="1:11" ht="15.5" x14ac:dyDescent="0.3">
      <c r="A22" s="22"/>
      <c r="B22" s="22"/>
      <c r="C22" s="22"/>
      <c r="D22" s="42"/>
      <c r="E22" s="41"/>
      <c r="F22" s="41"/>
      <c r="G22" s="33"/>
      <c r="H22" s="22"/>
      <c r="I22" s="22"/>
      <c r="J22" s="22"/>
    </row>
    <row r="23" spans="1:11" ht="15.5" x14ac:dyDescent="0.35">
      <c r="A23" s="22"/>
      <c r="B23" s="22"/>
      <c r="C23" s="43"/>
      <c r="D23" s="43"/>
      <c r="E23" s="43"/>
      <c r="F23" s="41"/>
      <c r="G23" s="33"/>
      <c r="H23" s="22"/>
      <c r="I23" s="22"/>
      <c r="J23" s="44"/>
      <c r="K23" s="45"/>
    </row>
    <row r="24" spans="1:11" ht="15.5" x14ac:dyDescent="0.35">
      <c r="A24" s="22"/>
      <c r="B24" s="22"/>
      <c r="C24" s="43"/>
      <c r="D24" s="43"/>
      <c r="E24" s="43"/>
      <c r="F24" s="41"/>
      <c r="G24" s="33"/>
      <c r="H24" s="22"/>
      <c r="I24" s="22"/>
      <c r="J24" s="44"/>
      <c r="K24" s="46"/>
    </row>
    <row r="25" spans="1:11" ht="15.5" x14ac:dyDescent="0.35">
      <c r="A25" s="22"/>
      <c r="B25" s="22"/>
      <c r="C25" s="43"/>
      <c r="D25" s="43"/>
      <c r="E25" s="43"/>
      <c r="F25" s="41"/>
      <c r="G25" s="33"/>
      <c r="H25" s="22"/>
      <c r="I25" s="22"/>
      <c r="J25" s="44"/>
      <c r="K25" s="45"/>
    </row>
    <row r="26" spans="1:11" ht="15.5" x14ac:dyDescent="0.3">
      <c r="A26" s="22"/>
      <c r="B26" s="22"/>
      <c r="C26" s="43"/>
      <c r="D26" s="43"/>
      <c r="E26" s="43"/>
      <c r="F26" s="41"/>
      <c r="G26" s="33"/>
      <c r="H26" s="22"/>
      <c r="I26" s="22"/>
    </row>
    <row r="27" spans="1:11" ht="16.5" customHeight="1" x14ac:dyDescent="0.3">
      <c r="A27" s="22"/>
      <c r="B27" s="22"/>
      <c r="C27" s="43"/>
      <c r="D27" s="43"/>
      <c r="E27" s="43"/>
      <c r="F27" s="41"/>
      <c r="G27" s="33"/>
      <c r="H27" s="22"/>
      <c r="I27" s="22"/>
    </row>
    <row r="28" spans="1:11" x14ac:dyDescent="0.3">
      <c r="A28" s="22"/>
      <c r="B28" s="22"/>
      <c r="C28" s="43"/>
      <c r="D28" s="43"/>
      <c r="E28" s="43"/>
      <c r="F28" s="47"/>
      <c r="G28" s="48"/>
      <c r="H28" s="22"/>
      <c r="I28" s="22"/>
    </row>
    <row r="29" spans="1:11" ht="15.5" x14ac:dyDescent="0.35">
      <c r="A29" s="22"/>
      <c r="B29" s="22"/>
      <c r="C29" s="43"/>
      <c r="D29" s="43"/>
      <c r="E29" s="43"/>
      <c r="F29" s="49"/>
      <c r="G29" s="33"/>
      <c r="H29" s="22"/>
      <c r="I29" s="22"/>
      <c r="J29" s="50"/>
      <c r="K29" s="45" t="s">
        <v>51</v>
      </c>
    </row>
    <row r="30" spans="1:11" ht="18.75" customHeight="1" x14ac:dyDescent="0.35">
      <c r="A30" s="22"/>
      <c r="B30" s="22"/>
      <c r="C30" s="43"/>
      <c r="D30" s="43"/>
      <c r="E30" s="43"/>
      <c r="F30" s="24"/>
      <c r="G30" s="22"/>
      <c r="H30" s="22"/>
      <c r="I30" s="22"/>
      <c r="J30" s="50"/>
      <c r="K30" s="46" t="s">
        <v>52</v>
      </c>
    </row>
    <row r="31" spans="1:11" x14ac:dyDescent="0.3">
      <c r="A31" s="22"/>
      <c r="B31" s="22"/>
      <c r="C31" s="43"/>
      <c r="D31" s="43"/>
      <c r="E31" s="43"/>
      <c r="F31" s="24"/>
      <c r="G31" s="22"/>
      <c r="I31" s="22"/>
      <c r="J31" s="50"/>
      <c r="K31" s="129" t="s">
        <v>324</v>
      </c>
    </row>
    <row r="32" spans="1:11" ht="15.5" x14ac:dyDescent="0.35">
      <c r="A32" s="22"/>
      <c r="B32" s="22"/>
      <c r="C32" s="43"/>
      <c r="D32" s="43"/>
      <c r="E32" s="43"/>
      <c r="F32" s="24"/>
      <c r="G32" s="22"/>
      <c r="H32" s="22"/>
      <c r="I32" s="22"/>
      <c r="J32" s="50"/>
      <c r="K32" s="45"/>
    </row>
    <row r="33" spans="1:11" ht="15.5" x14ac:dyDescent="0.35">
      <c r="A33" s="22"/>
      <c r="B33" s="22"/>
      <c r="C33" s="43"/>
      <c r="D33" s="43"/>
      <c r="E33" s="43"/>
      <c r="F33" s="24"/>
      <c r="G33" s="22"/>
      <c r="H33" s="22"/>
      <c r="I33" s="22"/>
      <c r="J33" s="50"/>
      <c r="K33" s="45" t="s">
        <v>700</v>
      </c>
    </row>
    <row r="34" spans="1:11" ht="17.25" customHeight="1" x14ac:dyDescent="0.35">
      <c r="J34" s="50"/>
      <c r="K34" s="51"/>
    </row>
    <row r="35" spans="1:11" x14ac:dyDescent="0.3">
      <c r="J35" s="50"/>
      <c r="K35" s="50"/>
    </row>
    <row r="36" spans="1:11" ht="15.5" x14ac:dyDescent="0.35">
      <c r="E36"/>
      <c r="J36" s="50"/>
      <c r="K36" s="45" t="s">
        <v>252</v>
      </c>
    </row>
    <row r="37" spans="1:11" ht="21" customHeight="1" x14ac:dyDescent="0.35">
      <c r="J37" s="50"/>
      <c r="K37" s="46"/>
    </row>
    <row r="40" spans="1:11" ht="14.5" x14ac:dyDescent="0.35">
      <c r="I40"/>
    </row>
    <row r="42" spans="1:11" x14ac:dyDescent="0.3">
      <c r="C42" s="25"/>
      <c r="D42" s="25"/>
      <c r="E42" s="27"/>
      <c r="F42" s="27"/>
      <c r="G42" s="25"/>
      <c r="H42" s="25"/>
      <c r="I42" s="25"/>
      <c r="J42" s="25"/>
      <c r="K42" s="25"/>
    </row>
  </sheetData>
  <sheetProtection algorithmName="SHA-512" hashValue="VQ3L+aXVhp0zBV848t9/uKu615lxM6QZA5bJ2pcDqriZ+65S2g2OczEm1yNrwqCoM3HmNexBrXwNgbIuLTfgXQ==" saltValue="sHdSVSQ8sKsfsoW9a5AXuA==" spinCount="100000" sheet="1" objects="1" scenarios="1"/>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customProperties>
    <customPr name="LastActive"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3058-2EF8-4425-87D2-E1F46C6835C2}">
  <sheetPr codeName="Sheet12">
    <tabColor rgb="FFAAE1FC"/>
  </sheetPr>
  <dimension ref="B2:J29"/>
  <sheetViews>
    <sheetView showGridLines="0" zoomScale="70" zoomScaleNormal="70" workbookViewId="0">
      <pane ySplit="3" topLeftCell="A4" activePane="bottomLeft" state="frozen"/>
      <selection pane="bottomLeft" activeCell="P8" sqref="P8"/>
    </sheetView>
  </sheetViews>
  <sheetFormatPr defaultColWidth="8.7265625" defaultRowHeight="12.5" x14ac:dyDescent="0.25"/>
  <cols>
    <col min="1" max="1" width="2.7265625" style="117" customWidth="1"/>
    <col min="2" max="2" width="33.7265625" style="106" customWidth="1"/>
    <col min="3" max="3" width="13.7265625" style="116" hidden="1" customWidth="1"/>
    <col min="4" max="4" width="14.54296875" style="116" customWidth="1"/>
    <col min="5" max="5" width="68.54296875" style="117" customWidth="1"/>
    <col min="6" max="6" width="15.26953125" style="117" customWidth="1"/>
    <col min="7" max="8" width="17.26953125" style="117" customWidth="1"/>
    <col min="9" max="9" width="13.453125" style="117" customWidth="1"/>
    <col min="10" max="10" width="14.54296875" style="118" customWidth="1"/>
    <col min="11" max="16384" width="8.7265625" style="117"/>
  </cols>
  <sheetData>
    <row r="2" spans="2:10" ht="13" x14ac:dyDescent="0.25">
      <c r="B2" s="144" t="s">
        <v>333</v>
      </c>
      <c r="C2" s="242" t="s">
        <v>419</v>
      </c>
      <c r="D2" s="243"/>
      <c r="E2" s="243"/>
      <c r="F2" s="243"/>
      <c r="G2" s="243"/>
      <c r="H2" s="243"/>
      <c r="I2" s="243"/>
      <c r="J2" s="244"/>
    </row>
    <row r="3" spans="2:10" ht="144.75" customHeight="1" x14ac:dyDescent="0.25">
      <c r="B3" s="139" t="s">
        <v>341</v>
      </c>
      <c r="C3" s="245" t="s">
        <v>418</v>
      </c>
      <c r="D3" s="246"/>
      <c r="E3" s="246"/>
      <c r="F3" s="246"/>
      <c r="G3" s="246"/>
      <c r="H3" s="246"/>
      <c r="I3" s="246"/>
      <c r="J3" s="247"/>
    </row>
    <row r="4" spans="2:10" ht="13" x14ac:dyDescent="0.25">
      <c r="B4" s="255" t="s">
        <v>447</v>
      </c>
      <c r="C4" s="255"/>
      <c r="D4" s="255"/>
      <c r="E4" s="255"/>
      <c r="F4" s="255"/>
      <c r="G4" s="255"/>
      <c r="H4" s="255"/>
      <c r="I4" s="255"/>
      <c r="J4" s="255"/>
    </row>
    <row r="5" spans="2:10" ht="52" x14ac:dyDescent="0.25">
      <c r="B5" s="136" t="s">
        <v>0</v>
      </c>
      <c r="C5" s="137" t="s">
        <v>123</v>
      </c>
      <c r="D5" s="137" t="s">
        <v>249</v>
      </c>
      <c r="E5" s="136" t="s">
        <v>1</v>
      </c>
      <c r="F5" s="136" t="s">
        <v>2</v>
      </c>
      <c r="G5" s="136" t="s">
        <v>3</v>
      </c>
      <c r="H5" s="138" t="s">
        <v>15</v>
      </c>
      <c r="I5" s="138" t="s">
        <v>14</v>
      </c>
      <c r="J5" s="137" t="s">
        <v>4</v>
      </c>
    </row>
    <row r="6" spans="2:10" s="106" customFormat="1" ht="50" x14ac:dyDescent="0.35">
      <c r="B6" s="97" t="s">
        <v>32</v>
      </c>
      <c r="C6" s="98" t="s">
        <v>121</v>
      </c>
      <c r="D6" s="98" t="s">
        <v>122</v>
      </c>
      <c r="E6" s="97" t="s">
        <v>425</v>
      </c>
      <c r="F6" s="97" t="s">
        <v>65</v>
      </c>
      <c r="G6" s="97" t="s">
        <v>68</v>
      </c>
      <c r="H6" s="97" t="s">
        <v>69</v>
      </c>
      <c r="I6" s="97" t="s">
        <v>269</v>
      </c>
      <c r="J6" s="98" t="s">
        <v>40</v>
      </c>
    </row>
    <row r="7" spans="2:10" ht="59.15" customHeight="1" x14ac:dyDescent="0.25">
      <c r="B7" s="97" t="s">
        <v>16</v>
      </c>
      <c r="C7" s="98" t="s">
        <v>121</v>
      </c>
      <c r="D7" s="98" t="s">
        <v>122</v>
      </c>
      <c r="E7" s="133" t="s">
        <v>420</v>
      </c>
      <c r="F7" s="97" t="s">
        <v>5</v>
      </c>
      <c r="G7" s="97" t="s">
        <v>7</v>
      </c>
      <c r="H7" s="97" t="s">
        <v>9</v>
      </c>
      <c r="I7" s="97" t="s">
        <v>270</v>
      </c>
      <c r="J7" s="98" t="s">
        <v>42</v>
      </c>
    </row>
    <row r="8" spans="2:10" ht="75" customHeight="1" x14ac:dyDescent="0.25">
      <c r="B8" s="97" t="s">
        <v>17</v>
      </c>
      <c r="C8" s="98" t="s">
        <v>121</v>
      </c>
      <c r="D8" s="98" t="s">
        <v>121</v>
      </c>
      <c r="E8" s="126" t="s">
        <v>421</v>
      </c>
      <c r="F8" s="97" t="s">
        <v>65</v>
      </c>
      <c r="G8" s="97" t="s">
        <v>8</v>
      </c>
      <c r="H8" s="97" t="s">
        <v>9</v>
      </c>
      <c r="I8" s="97" t="s">
        <v>274</v>
      </c>
      <c r="J8" s="98" t="s">
        <v>40</v>
      </c>
    </row>
    <row r="9" spans="2:10" ht="131.25" customHeight="1" x14ac:dyDescent="0.25">
      <c r="B9" s="97" t="s">
        <v>34</v>
      </c>
      <c r="C9" s="98" t="s">
        <v>121</v>
      </c>
      <c r="D9" s="98" t="s">
        <v>121</v>
      </c>
      <c r="E9" s="126" t="s">
        <v>522</v>
      </c>
      <c r="F9" s="97" t="s">
        <v>65</v>
      </c>
      <c r="G9" s="97" t="s">
        <v>8</v>
      </c>
      <c r="H9" s="97" t="s">
        <v>69</v>
      </c>
      <c r="I9" s="97" t="s">
        <v>269</v>
      </c>
      <c r="J9" s="98" t="s">
        <v>42</v>
      </c>
    </row>
    <row r="10" spans="2:10" ht="81.650000000000006" customHeight="1" x14ac:dyDescent="0.25">
      <c r="B10" s="97" t="s">
        <v>263</v>
      </c>
      <c r="C10" s="98" t="s">
        <v>121</v>
      </c>
      <c r="D10" s="98" t="s">
        <v>121</v>
      </c>
      <c r="E10" s="134" t="s">
        <v>521</v>
      </c>
      <c r="F10" s="97" t="s">
        <v>264</v>
      </c>
      <c r="G10" s="97" t="s">
        <v>264</v>
      </c>
      <c r="H10" s="97" t="s">
        <v>264</v>
      </c>
      <c r="I10" s="97" t="s">
        <v>264</v>
      </c>
      <c r="J10" s="98" t="s">
        <v>35</v>
      </c>
    </row>
    <row r="11" spans="2:10" ht="37.5" x14ac:dyDescent="0.25">
      <c r="B11" s="97" t="s">
        <v>18</v>
      </c>
      <c r="C11" s="98" t="s">
        <v>121</v>
      </c>
      <c r="D11" s="98" t="s">
        <v>122</v>
      </c>
      <c r="E11" s="134" t="s">
        <v>348</v>
      </c>
      <c r="F11" s="97" t="s">
        <v>264</v>
      </c>
      <c r="G11" s="97" t="s">
        <v>264</v>
      </c>
      <c r="H11" s="97" t="s">
        <v>264</v>
      </c>
      <c r="I11" s="97" t="s">
        <v>264</v>
      </c>
      <c r="J11" s="98" t="s">
        <v>35</v>
      </c>
    </row>
    <row r="12" spans="2:10" ht="160.15" customHeight="1" x14ac:dyDescent="0.25">
      <c r="B12" s="97" t="s">
        <v>19</v>
      </c>
      <c r="C12" s="98" t="s">
        <v>121</v>
      </c>
      <c r="D12" s="98" t="s">
        <v>121</v>
      </c>
      <c r="E12" s="126" t="s">
        <v>664</v>
      </c>
      <c r="F12" s="97" t="s">
        <v>264</v>
      </c>
      <c r="G12" s="97" t="s">
        <v>264</v>
      </c>
      <c r="H12" s="97" t="s">
        <v>264</v>
      </c>
      <c r="I12" s="97" t="s">
        <v>264</v>
      </c>
      <c r="J12" s="98" t="s">
        <v>35</v>
      </c>
    </row>
    <row r="13" spans="2:10" ht="51" customHeight="1" x14ac:dyDescent="0.25">
      <c r="B13" s="97" t="s">
        <v>20</v>
      </c>
      <c r="C13" s="98" t="s">
        <v>121</v>
      </c>
      <c r="D13" s="98" t="s">
        <v>122</v>
      </c>
      <c r="E13" s="134" t="s">
        <v>350</v>
      </c>
      <c r="F13" s="134" t="s">
        <v>65</v>
      </c>
      <c r="G13" s="134" t="s">
        <v>7</v>
      </c>
      <c r="H13" s="134" t="s">
        <v>9</v>
      </c>
      <c r="I13" s="134" t="s">
        <v>269</v>
      </c>
      <c r="J13" s="125" t="s">
        <v>42</v>
      </c>
    </row>
    <row r="14" spans="2:10" ht="223.15" customHeight="1" x14ac:dyDescent="0.25">
      <c r="B14" s="97" t="s">
        <v>21</v>
      </c>
      <c r="C14" s="98" t="s">
        <v>121</v>
      </c>
      <c r="D14" s="98" t="s">
        <v>121</v>
      </c>
      <c r="E14" s="126" t="s">
        <v>520</v>
      </c>
      <c r="F14" s="97" t="s">
        <v>264</v>
      </c>
      <c r="G14" s="97" t="s">
        <v>264</v>
      </c>
      <c r="H14" s="97" t="s">
        <v>264</v>
      </c>
      <c r="I14" s="97" t="s">
        <v>264</v>
      </c>
      <c r="J14" s="98" t="s">
        <v>35</v>
      </c>
    </row>
    <row r="15" spans="2:10" ht="37.5" x14ac:dyDescent="0.25">
      <c r="B15" s="97" t="s">
        <v>22</v>
      </c>
      <c r="C15" s="98" t="s">
        <v>121</v>
      </c>
      <c r="D15" s="98" t="s">
        <v>122</v>
      </c>
      <c r="E15" s="97" t="s">
        <v>519</v>
      </c>
      <c r="F15" s="97" t="s">
        <v>264</v>
      </c>
      <c r="G15" s="97" t="s">
        <v>264</v>
      </c>
      <c r="H15" s="97" t="s">
        <v>264</v>
      </c>
      <c r="I15" s="97" t="s">
        <v>264</v>
      </c>
      <c r="J15" s="98" t="s">
        <v>35</v>
      </c>
    </row>
    <row r="16" spans="2:10" ht="42.65" customHeight="1" x14ac:dyDescent="0.25">
      <c r="B16" s="97" t="s">
        <v>23</v>
      </c>
      <c r="C16" s="98" t="s">
        <v>121</v>
      </c>
      <c r="D16" s="98" t="s">
        <v>121</v>
      </c>
      <c r="E16" s="97" t="s">
        <v>560</v>
      </c>
      <c r="F16" s="97" t="s">
        <v>264</v>
      </c>
      <c r="G16" s="97" t="s">
        <v>264</v>
      </c>
      <c r="H16" s="97" t="s">
        <v>264</v>
      </c>
      <c r="I16" s="97" t="s">
        <v>264</v>
      </c>
      <c r="J16" s="98" t="s">
        <v>35</v>
      </c>
    </row>
    <row r="17" spans="2:10" ht="81.650000000000006" customHeight="1" x14ac:dyDescent="0.25">
      <c r="B17" s="97" t="s">
        <v>24</v>
      </c>
      <c r="C17" s="98" t="s">
        <v>121</v>
      </c>
      <c r="D17" s="98" t="s">
        <v>121</v>
      </c>
      <c r="E17" s="134" t="s">
        <v>451</v>
      </c>
      <c r="F17" s="97" t="s">
        <v>65</v>
      </c>
      <c r="G17" s="97" t="s">
        <v>8</v>
      </c>
      <c r="H17" s="97" t="s">
        <v>69</v>
      </c>
      <c r="I17" s="97" t="s">
        <v>269</v>
      </c>
      <c r="J17" s="98" t="s">
        <v>40</v>
      </c>
    </row>
    <row r="18" spans="2:10" ht="106.5" customHeight="1" x14ac:dyDescent="0.25">
      <c r="B18" s="97" t="s">
        <v>33</v>
      </c>
      <c r="C18" s="98" t="s">
        <v>121</v>
      </c>
      <c r="D18" s="98" t="s">
        <v>121</v>
      </c>
      <c r="E18" s="97" t="s">
        <v>518</v>
      </c>
      <c r="F18" s="97" t="s">
        <v>264</v>
      </c>
      <c r="G18" s="97" t="s">
        <v>264</v>
      </c>
      <c r="H18" s="97" t="s">
        <v>264</v>
      </c>
      <c r="I18" s="97" t="s">
        <v>264</v>
      </c>
      <c r="J18" s="98" t="s">
        <v>35</v>
      </c>
    </row>
    <row r="19" spans="2:10" ht="215.5" customHeight="1" x14ac:dyDescent="0.25">
      <c r="B19" s="97" t="s">
        <v>25</v>
      </c>
      <c r="C19" s="98" t="s">
        <v>121</v>
      </c>
      <c r="D19" s="98" t="s">
        <v>121</v>
      </c>
      <c r="E19" s="126" t="s">
        <v>665</v>
      </c>
      <c r="F19" s="97" t="s">
        <v>6</v>
      </c>
      <c r="G19" s="97" t="s">
        <v>8</v>
      </c>
      <c r="H19" s="97" t="s">
        <v>69</v>
      </c>
      <c r="I19" s="97" t="s">
        <v>267</v>
      </c>
      <c r="J19" s="98" t="s">
        <v>41</v>
      </c>
    </row>
    <row r="20" spans="2:10" ht="68.25" customHeight="1" x14ac:dyDescent="0.25">
      <c r="B20" s="97" t="s">
        <v>26</v>
      </c>
      <c r="C20" s="98" t="s">
        <v>121</v>
      </c>
      <c r="D20" s="98" t="s">
        <v>121</v>
      </c>
      <c r="E20" s="126" t="s">
        <v>423</v>
      </c>
      <c r="F20" s="97" t="s">
        <v>65</v>
      </c>
      <c r="G20" s="97" t="s">
        <v>8</v>
      </c>
      <c r="H20" s="97" t="s">
        <v>69</v>
      </c>
      <c r="I20" s="97" t="s">
        <v>12</v>
      </c>
      <c r="J20" s="98" t="s">
        <v>41</v>
      </c>
    </row>
    <row r="21" spans="2:10" ht="46.15" customHeight="1" x14ac:dyDescent="0.25">
      <c r="B21" s="97" t="s">
        <v>27</v>
      </c>
      <c r="C21" s="98" t="s">
        <v>121</v>
      </c>
      <c r="D21" s="98" t="s">
        <v>122</v>
      </c>
      <c r="E21" s="134" t="s">
        <v>517</v>
      </c>
      <c r="F21" s="134" t="s">
        <v>65</v>
      </c>
      <c r="G21" s="97" t="s">
        <v>7</v>
      </c>
      <c r="H21" s="97" t="s">
        <v>9</v>
      </c>
      <c r="I21" s="97" t="s">
        <v>269</v>
      </c>
      <c r="J21" s="107" t="s">
        <v>42</v>
      </c>
    </row>
    <row r="22" spans="2:10" ht="48.65" customHeight="1" x14ac:dyDescent="0.25">
      <c r="B22" s="97" t="s">
        <v>28</v>
      </c>
      <c r="C22" s="98" t="s">
        <v>121</v>
      </c>
      <c r="D22" s="98" t="s">
        <v>121</v>
      </c>
      <c r="E22" s="97" t="s">
        <v>516</v>
      </c>
      <c r="F22" s="97" t="s">
        <v>264</v>
      </c>
      <c r="G22" s="97" t="s">
        <v>264</v>
      </c>
      <c r="H22" s="97" t="s">
        <v>264</v>
      </c>
      <c r="I22" s="97" t="s">
        <v>264</v>
      </c>
      <c r="J22" s="98" t="s">
        <v>35</v>
      </c>
    </row>
    <row r="23" spans="2:10" ht="50" x14ac:dyDescent="0.25">
      <c r="B23" s="97" t="s">
        <v>29</v>
      </c>
      <c r="C23" s="98" t="s">
        <v>121</v>
      </c>
      <c r="D23" s="98" t="s">
        <v>121</v>
      </c>
      <c r="E23" s="97" t="s">
        <v>424</v>
      </c>
      <c r="F23" s="97" t="s">
        <v>65</v>
      </c>
      <c r="G23" s="97" t="s">
        <v>8</v>
      </c>
      <c r="H23" s="97" t="s">
        <v>69</v>
      </c>
      <c r="I23" s="97" t="s">
        <v>269</v>
      </c>
      <c r="J23" s="98" t="s">
        <v>43</v>
      </c>
    </row>
    <row r="24" spans="2:10" ht="75.650000000000006" customHeight="1" x14ac:dyDescent="0.25">
      <c r="B24" s="97" t="s">
        <v>30</v>
      </c>
      <c r="C24" s="98" t="s">
        <v>121</v>
      </c>
      <c r="D24" s="98" t="s">
        <v>121</v>
      </c>
      <c r="E24" s="97" t="s">
        <v>515</v>
      </c>
      <c r="F24" s="97" t="s">
        <v>65</v>
      </c>
      <c r="G24" s="97" t="s">
        <v>68</v>
      </c>
      <c r="H24" s="97" t="s">
        <v>9</v>
      </c>
      <c r="I24" s="97" t="s">
        <v>269</v>
      </c>
      <c r="J24" s="98" t="s">
        <v>42</v>
      </c>
    </row>
    <row r="25" spans="2:10" ht="73.900000000000006" customHeight="1" x14ac:dyDescent="0.25">
      <c r="B25" s="97" t="s">
        <v>31</v>
      </c>
      <c r="C25" s="98" t="s">
        <v>121</v>
      </c>
      <c r="D25" s="98" t="s">
        <v>121</v>
      </c>
      <c r="E25" s="97" t="s">
        <v>515</v>
      </c>
      <c r="F25" s="97" t="s">
        <v>65</v>
      </c>
      <c r="G25" s="97" t="s">
        <v>68</v>
      </c>
      <c r="H25" s="97" t="s">
        <v>9</v>
      </c>
      <c r="I25" s="97" t="s">
        <v>269</v>
      </c>
      <c r="J25" s="98" t="s">
        <v>42</v>
      </c>
    </row>
    <row r="26" spans="2:10" ht="13" x14ac:dyDescent="0.3">
      <c r="B26" s="230" t="s">
        <v>487</v>
      </c>
      <c r="C26" s="230"/>
      <c r="D26" s="230"/>
      <c r="E26" s="230"/>
      <c r="F26" s="230"/>
      <c r="G26" s="230"/>
      <c r="H26" s="230"/>
      <c r="I26" s="230"/>
      <c r="J26" s="230"/>
    </row>
    <row r="27" spans="2:10" ht="48" customHeight="1" x14ac:dyDescent="0.25">
      <c r="B27" s="271" t="s">
        <v>606</v>
      </c>
      <c r="C27" s="272"/>
      <c r="D27" s="272"/>
      <c r="E27" s="272"/>
      <c r="F27" s="272"/>
      <c r="G27" s="272"/>
      <c r="H27" s="272"/>
      <c r="I27" s="272"/>
      <c r="J27" s="272"/>
    </row>
    <row r="28" spans="2:10" ht="13" x14ac:dyDescent="0.25">
      <c r="B28" s="273" t="s">
        <v>268</v>
      </c>
      <c r="C28" s="274"/>
      <c r="D28" s="274"/>
      <c r="E28" s="274"/>
      <c r="F28" s="274"/>
      <c r="G28" s="274"/>
      <c r="H28" s="274"/>
      <c r="I28" s="274"/>
      <c r="J28" s="275"/>
    </row>
    <row r="29" spans="2:10" ht="32.25" customHeight="1" x14ac:dyDescent="0.25">
      <c r="B29" s="271" t="s">
        <v>666</v>
      </c>
      <c r="C29" s="272"/>
      <c r="D29" s="272"/>
      <c r="E29" s="272"/>
      <c r="F29" s="272"/>
      <c r="G29" s="272"/>
      <c r="H29" s="272"/>
      <c r="I29" s="272"/>
      <c r="J29" s="272"/>
    </row>
  </sheetData>
  <sheetProtection algorithmName="SHA-512" hashValue="Db3dQZLNqhiCMfEf48vhP7SCBjdUOUmVvS1quRH/Vp0HIyvxoTO7ITQ5LyRqqx0OAAFV6szrWiN/jo8vjbgqkg==" saltValue="mojSUhGd4eU6fgB5n3sSlw==" spinCount="100000" sheet="1" objects="1" scenarios="1"/>
  <mergeCells count="7">
    <mergeCell ref="B26:J26"/>
    <mergeCell ref="B27:J27"/>
    <mergeCell ref="B28:J28"/>
    <mergeCell ref="B29:J29"/>
    <mergeCell ref="C2:J2"/>
    <mergeCell ref="C3:J3"/>
    <mergeCell ref="B4:J4"/>
  </mergeCells>
  <conditionalFormatting sqref="E17:H17">
    <cfRule type="expression" dxfId="340" priority="73">
      <formula>$C17="No"</formula>
    </cfRule>
  </conditionalFormatting>
  <conditionalFormatting sqref="E7">
    <cfRule type="expression" dxfId="339" priority="66">
      <formula>$C7="No"</formula>
    </cfRule>
  </conditionalFormatting>
  <conditionalFormatting sqref="E15:F15">
    <cfRule type="expression" dxfId="338" priority="48">
      <formula>$C15="No"</formula>
    </cfRule>
  </conditionalFormatting>
  <conditionalFormatting sqref="G15:I15">
    <cfRule type="expression" dxfId="337" priority="41">
      <formula>$C15="No"</formula>
    </cfRule>
  </conditionalFormatting>
  <conditionalFormatting sqref="G21:I21">
    <cfRule type="expression" dxfId="336" priority="40">
      <formula>$C21="No"</formula>
    </cfRule>
  </conditionalFormatting>
  <conditionalFormatting sqref="E6">
    <cfRule type="expression" dxfId="335" priority="39">
      <formula>$C6="No"</formula>
    </cfRule>
  </conditionalFormatting>
  <conditionalFormatting sqref="I17">
    <cfRule type="expression" dxfId="334" priority="31">
      <formula>$C17="No"</formula>
    </cfRule>
  </conditionalFormatting>
  <conditionalFormatting sqref="F14">
    <cfRule type="expression" dxfId="333" priority="18">
      <formula>$C14="No"</formula>
    </cfRule>
  </conditionalFormatting>
  <conditionalFormatting sqref="G14:I14">
    <cfRule type="expression" dxfId="332" priority="11">
      <formula>$C14="No"</formula>
    </cfRule>
  </conditionalFormatting>
  <conditionalFormatting sqref="J10:J25">
    <cfRule type="containsText" dxfId="331" priority="1" operator="containsText" text="Neutral">
      <formula>NOT(ISERROR(SEARCH("Neutral",J10)))</formula>
    </cfRule>
  </conditionalFormatting>
  <conditionalFormatting sqref="J6:J25">
    <cfRule type="containsText" dxfId="330" priority="2" operator="containsText" text="Minor Negative">
      <formula>NOT(ISERROR(SEARCH("Minor Negative",J6)))</formula>
    </cfRule>
    <cfRule type="containsText" dxfId="329" priority="3" operator="containsText" text="Minor Positive">
      <formula>NOT(ISERROR(SEARCH("Minor Positive",J6)))</formula>
    </cfRule>
    <cfRule type="containsText" dxfId="328" priority="4" operator="containsText" text="Significant Negative">
      <formula>NOT(ISERROR(SEARCH("Significant Negative",J6)))</formula>
    </cfRule>
    <cfRule type="containsText" dxfId="327" priority="5" operator="containsText" text="Significant Positive">
      <formula>NOT(ISERROR(SEARCH("Significant Positive",J6)))</formula>
    </cfRule>
  </conditionalFormatting>
  <dataValidations count="10">
    <dataValidation type="list" allowBlank="1" showInputMessage="1" showErrorMessage="1" sqref="C6:D25" xr:uid="{120FDC2F-F575-4CAE-8838-5469B00177E2}">
      <formula1>yes1</formula1>
    </dataValidation>
    <dataValidation type="list" allowBlank="1" showInputMessage="1" showErrorMessage="1" sqref="J6:J25" xr:uid="{42C640A8-B084-4359-B85F-A33B83826480}">
      <formula1>Significant_Positive</formula1>
    </dataValidation>
    <dataValidation type="list" allowBlank="1" showInputMessage="1" showErrorMessage="1" sqref="F22:F25 F13:F20 F6:F9" xr:uid="{30827B12-2768-44A4-88ED-85EE6E7C704D}">
      <formula1>Direct2</formula1>
    </dataValidation>
    <dataValidation type="list" allowBlank="1" showInputMessage="1" showErrorMessage="1" sqref="G13:G25 G6:G9" xr:uid="{34917558-9820-45A5-BA73-7E97FABE31FA}">
      <formula1>duration2</formula1>
    </dataValidation>
    <dataValidation type="list" allowBlank="1" showInputMessage="1" showErrorMessage="1" sqref="H13:H25 H6:H9" xr:uid="{FD18D567-D2FC-4596-B6D1-4ACBB1674C52}">
      <formula1>PER</formula1>
    </dataValidation>
    <dataValidation type="list" allowBlank="1" showInputMessage="1" showErrorMessage="1" sqref="I13:I25 I6:I9" xr:uid="{7CE56A14-0D22-4D19-B0A2-0D52B0AACC7A}">
      <formula1>extt</formula1>
    </dataValidation>
    <dataValidation type="list" allowBlank="1" showInputMessage="1" showErrorMessage="1" sqref="F21 F10:F12" xr:uid="{17B5CF7B-D162-48AE-BD96-EDF01ECE8999}">
      <formula1>directcu</formula1>
    </dataValidation>
    <dataValidation type="list" allowBlank="1" showInputMessage="1" showErrorMessage="1" sqref="G10:G12" xr:uid="{73C36993-4A35-4168-84E1-FC18D57B88FC}">
      <formula1>Short</formula1>
    </dataValidation>
    <dataValidation type="list" allowBlank="1" showInputMessage="1" showErrorMessage="1" sqref="H10:H12" xr:uid="{88F7615E-0E4F-43D2-B5FC-1BC22853C000}">
      <formula1>perm</formula1>
    </dataValidation>
    <dataValidation type="list" allowBlank="1" showInputMessage="1" showErrorMessage="1" sqref="I10:I12" xr:uid="{7B9BE6C1-B9E7-4981-A14E-A5EEC1CCF0D1}">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A1F30-8C5B-4ED9-B810-7D72BE5182D7}">
  <sheetPr codeName="Sheet14">
    <tabColor rgb="FFAAE1FC"/>
  </sheetPr>
  <dimension ref="B2:J29"/>
  <sheetViews>
    <sheetView showGridLines="0" zoomScale="70" zoomScaleNormal="70" workbookViewId="0">
      <selection activeCell="O6" sqref="O6"/>
    </sheetView>
  </sheetViews>
  <sheetFormatPr defaultColWidth="8.7265625" defaultRowHeight="12.5" x14ac:dyDescent="0.25"/>
  <cols>
    <col min="1" max="1" width="4.26953125" style="117" customWidth="1"/>
    <col min="2" max="2" width="33.7265625" style="106" customWidth="1"/>
    <col min="3" max="3" width="13.7265625" style="116" hidden="1" customWidth="1"/>
    <col min="4" max="4" width="13.54296875" style="116" customWidth="1"/>
    <col min="5" max="5" width="60.54296875" style="117" customWidth="1"/>
    <col min="6" max="6" width="15.26953125" style="117" customWidth="1"/>
    <col min="7" max="8" width="17.26953125" style="117" customWidth="1"/>
    <col min="9" max="9" width="13.453125" style="117" customWidth="1"/>
    <col min="10" max="10" width="14.54296875" style="118" customWidth="1"/>
    <col min="11" max="16384" width="8.7265625" style="117"/>
  </cols>
  <sheetData>
    <row r="2" spans="2:10" ht="13" x14ac:dyDescent="0.25">
      <c r="B2" s="144" t="s">
        <v>333</v>
      </c>
      <c r="C2" s="242" t="s">
        <v>415</v>
      </c>
      <c r="D2" s="243"/>
      <c r="E2" s="243"/>
      <c r="F2" s="243"/>
      <c r="G2" s="243"/>
      <c r="H2" s="243"/>
      <c r="I2" s="243"/>
      <c r="J2" s="244"/>
    </row>
    <row r="3" spans="2:10" ht="202.15" customHeight="1" x14ac:dyDescent="0.25">
      <c r="B3" s="139" t="s">
        <v>336</v>
      </c>
      <c r="C3" s="245" t="s">
        <v>445</v>
      </c>
      <c r="D3" s="246"/>
      <c r="E3" s="246"/>
      <c r="F3" s="246"/>
      <c r="G3" s="246"/>
      <c r="H3" s="246"/>
      <c r="I3" s="246"/>
      <c r="J3" s="247"/>
    </row>
    <row r="4" spans="2:10" ht="13" x14ac:dyDescent="0.25">
      <c r="B4" s="255" t="s">
        <v>447</v>
      </c>
      <c r="C4" s="255"/>
      <c r="D4" s="255"/>
      <c r="E4" s="255"/>
      <c r="F4" s="255"/>
      <c r="G4" s="255"/>
      <c r="H4" s="255"/>
      <c r="I4" s="255"/>
      <c r="J4" s="255"/>
    </row>
    <row r="5" spans="2:10" ht="52" x14ac:dyDescent="0.25">
      <c r="B5" s="136" t="s">
        <v>0</v>
      </c>
      <c r="C5" s="137" t="s">
        <v>123</v>
      </c>
      <c r="D5" s="137" t="s">
        <v>249</v>
      </c>
      <c r="E5" s="136" t="s">
        <v>1</v>
      </c>
      <c r="F5" s="136" t="s">
        <v>2</v>
      </c>
      <c r="G5" s="136" t="s">
        <v>3</v>
      </c>
      <c r="H5" s="138" t="s">
        <v>15</v>
      </c>
      <c r="I5" s="138" t="s">
        <v>14</v>
      </c>
      <c r="J5" s="137" t="s">
        <v>4</v>
      </c>
    </row>
    <row r="6" spans="2:10" ht="50" x14ac:dyDescent="0.25">
      <c r="B6" s="97" t="s">
        <v>32</v>
      </c>
      <c r="C6" s="98" t="s">
        <v>121</v>
      </c>
      <c r="D6" s="98" t="s">
        <v>122</v>
      </c>
      <c r="E6" s="97" t="s">
        <v>668</v>
      </c>
      <c r="F6" s="133" t="s">
        <v>65</v>
      </c>
      <c r="G6" s="97" t="s">
        <v>68</v>
      </c>
      <c r="H6" s="97" t="s">
        <v>69</v>
      </c>
      <c r="I6" s="97" t="s">
        <v>269</v>
      </c>
      <c r="J6" s="98" t="s">
        <v>40</v>
      </c>
    </row>
    <row r="7" spans="2:10" ht="58.5" customHeight="1" x14ac:dyDescent="0.25">
      <c r="B7" s="97" t="s">
        <v>16</v>
      </c>
      <c r="C7" s="98" t="s">
        <v>121</v>
      </c>
      <c r="D7" s="98" t="s">
        <v>122</v>
      </c>
      <c r="E7" s="133" t="s">
        <v>534</v>
      </c>
      <c r="F7" s="97" t="s">
        <v>5</v>
      </c>
      <c r="G7" s="97" t="s">
        <v>7</v>
      </c>
      <c r="H7" s="97" t="s">
        <v>9</v>
      </c>
      <c r="I7" s="97" t="s">
        <v>269</v>
      </c>
      <c r="J7" s="98" t="s">
        <v>42</v>
      </c>
    </row>
    <row r="8" spans="2:10" ht="153" customHeight="1" x14ac:dyDescent="0.25">
      <c r="B8" s="97" t="s">
        <v>17</v>
      </c>
      <c r="C8" s="98" t="s">
        <v>121</v>
      </c>
      <c r="D8" s="98" t="s">
        <v>121</v>
      </c>
      <c r="E8" s="97" t="s">
        <v>533</v>
      </c>
      <c r="F8" s="97" t="s">
        <v>65</v>
      </c>
      <c r="G8" s="97" t="s">
        <v>66</v>
      </c>
      <c r="H8" s="97" t="s">
        <v>9</v>
      </c>
      <c r="I8" s="97" t="s">
        <v>269</v>
      </c>
      <c r="J8" s="98" t="s">
        <v>42</v>
      </c>
    </row>
    <row r="9" spans="2:10" ht="117.65" customHeight="1" x14ac:dyDescent="0.25">
      <c r="B9" s="97" t="s">
        <v>34</v>
      </c>
      <c r="C9" s="98" t="s">
        <v>121</v>
      </c>
      <c r="D9" s="98" t="s">
        <v>121</v>
      </c>
      <c r="E9" s="126" t="s">
        <v>532</v>
      </c>
      <c r="F9" s="97" t="s">
        <v>5</v>
      </c>
      <c r="G9" s="97" t="s">
        <v>66</v>
      </c>
      <c r="H9" s="97" t="s">
        <v>9</v>
      </c>
      <c r="I9" s="97" t="s">
        <v>269</v>
      </c>
      <c r="J9" s="98" t="s">
        <v>42</v>
      </c>
    </row>
    <row r="10" spans="2:10" ht="78.650000000000006" customHeight="1" x14ac:dyDescent="0.25">
      <c r="B10" s="97" t="s">
        <v>263</v>
      </c>
      <c r="C10" s="98" t="s">
        <v>121</v>
      </c>
      <c r="D10" s="98" t="s">
        <v>121</v>
      </c>
      <c r="E10" s="97" t="s">
        <v>531</v>
      </c>
      <c r="F10" s="97" t="s">
        <v>65</v>
      </c>
      <c r="G10" s="97" t="s">
        <v>8</v>
      </c>
      <c r="H10" s="97" t="s">
        <v>69</v>
      </c>
      <c r="I10" s="97" t="s">
        <v>275</v>
      </c>
      <c r="J10" s="98" t="s">
        <v>42</v>
      </c>
    </row>
    <row r="11" spans="2:10" ht="57.65" customHeight="1" x14ac:dyDescent="0.25">
      <c r="B11" s="97" t="s">
        <v>18</v>
      </c>
      <c r="C11" s="98" t="s">
        <v>121</v>
      </c>
      <c r="D11" s="98" t="s">
        <v>121</v>
      </c>
      <c r="E11" s="134" t="s">
        <v>340</v>
      </c>
      <c r="F11" s="97" t="s">
        <v>264</v>
      </c>
      <c r="G11" s="97" t="s">
        <v>264</v>
      </c>
      <c r="H11" s="97" t="s">
        <v>264</v>
      </c>
      <c r="I11" s="97" t="s">
        <v>264</v>
      </c>
      <c r="J11" s="98" t="s">
        <v>35</v>
      </c>
    </row>
    <row r="12" spans="2:10" ht="80.5" customHeight="1" x14ac:dyDescent="0.25">
      <c r="B12" s="97" t="s">
        <v>19</v>
      </c>
      <c r="C12" s="98" t="s">
        <v>121</v>
      </c>
      <c r="D12" s="98" t="s">
        <v>121</v>
      </c>
      <c r="E12" s="126" t="s">
        <v>530</v>
      </c>
      <c r="F12" s="97" t="s">
        <v>65</v>
      </c>
      <c r="G12" s="97" t="s">
        <v>8</v>
      </c>
      <c r="H12" s="97" t="s">
        <v>10</v>
      </c>
      <c r="I12" s="97" t="s">
        <v>266</v>
      </c>
      <c r="J12" s="98" t="s">
        <v>42</v>
      </c>
    </row>
    <row r="13" spans="2:10" ht="25" x14ac:dyDescent="0.25">
      <c r="B13" s="97" t="s">
        <v>20</v>
      </c>
      <c r="C13" s="98" t="s">
        <v>121</v>
      </c>
      <c r="D13" s="98" t="s">
        <v>122</v>
      </c>
      <c r="E13" s="134" t="s">
        <v>350</v>
      </c>
      <c r="F13" s="134" t="s">
        <v>65</v>
      </c>
      <c r="G13" s="134" t="s">
        <v>7</v>
      </c>
      <c r="H13" s="134" t="s">
        <v>9</v>
      </c>
      <c r="I13" s="134" t="s">
        <v>269</v>
      </c>
      <c r="J13" s="125" t="s">
        <v>42</v>
      </c>
    </row>
    <row r="14" spans="2:10" ht="80.5" customHeight="1" x14ac:dyDescent="0.25">
      <c r="B14" s="97" t="s">
        <v>21</v>
      </c>
      <c r="C14" s="98" t="s">
        <v>121</v>
      </c>
      <c r="D14" s="98" t="s">
        <v>121</v>
      </c>
      <c r="E14" s="126" t="s">
        <v>529</v>
      </c>
      <c r="F14" s="97" t="s">
        <v>65</v>
      </c>
      <c r="G14" s="97" t="s">
        <v>8</v>
      </c>
      <c r="H14" s="97" t="s">
        <v>69</v>
      </c>
      <c r="I14" s="97" t="s">
        <v>275</v>
      </c>
      <c r="J14" s="98" t="s">
        <v>42</v>
      </c>
    </row>
    <row r="15" spans="2:10" ht="37.5" x14ac:dyDescent="0.25">
      <c r="B15" s="97" t="s">
        <v>22</v>
      </c>
      <c r="C15" s="98" t="s">
        <v>121</v>
      </c>
      <c r="D15" s="98" t="s">
        <v>122</v>
      </c>
      <c r="E15" s="97" t="s">
        <v>349</v>
      </c>
      <c r="F15" s="97" t="s">
        <v>264</v>
      </c>
      <c r="G15" s="97" t="s">
        <v>264</v>
      </c>
      <c r="H15" s="97" t="s">
        <v>264</v>
      </c>
      <c r="I15" s="97" t="s">
        <v>264</v>
      </c>
      <c r="J15" s="98" t="s">
        <v>35</v>
      </c>
    </row>
    <row r="16" spans="2:10" ht="41.25" customHeight="1" x14ac:dyDescent="0.25">
      <c r="B16" s="97" t="s">
        <v>23</v>
      </c>
      <c r="C16" s="98" t="s">
        <v>121</v>
      </c>
      <c r="D16" s="98" t="s">
        <v>121</v>
      </c>
      <c r="E16" s="97" t="s">
        <v>559</v>
      </c>
      <c r="F16" s="97" t="s">
        <v>264</v>
      </c>
      <c r="G16" s="97" t="s">
        <v>264</v>
      </c>
      <c r="H16" s="97" t="s">
        <v>264</v>
      </c>
      <c r="I16" s="97" t="s">
        <v>264</v>
      </c>
      <c r="J16" s="98" t="s">
        <v>35</v>
      </c>
    </row>
    <row r="17" spans="2:10" ht="50" x14ac:dyDescent="0.25">
      <c r="B17" s="97" t="s">
        <v>24</v>
      </c>
      <c r="C17" s="98" t="s">
        <v>121</v>
      </c>
      <c r="D17" s="98" t="s">
        <v>121</v>
      </c>
      <c r="E17" s="134" t="s">
        <v>452</v>
      </c>
      <c r="F17" s="97" t="s">
        <v>65</v>
      </c>
      <c r="G17" s="97" t="s">
        <v>8</v>
      </c>
      <c r="H17" s="97" t="s">
        <v>69</v>
      </c>
      <c r="I17" s="97" t="s">
        <v>269</v>
      </c>
      <c r="J17" s="98" t="s">
        <v>40</v>
      </c>
    </row>
    <row r="18" spans="2:10" ht="69.650000000000006" customHeight="1" x14ac:dyDescent="0.25">
      <c r="B18" s="97" t="s">
        <v>33</v>
      </c>
      <c r="C18" s="98" t="s">
        <v>121</v>
      </c>
      <c r="D18" s="98" t="s">
        <v>121</v>
      </c>
      <c r="E18" s="97" t="s">
        <v>527</v>
      </c>
      <c r="F18" s="97" t="s">
        <v>264</v>
      </c>
      <c r="G18" s="97" t="s">
        <v>264</v>
      </c>
      <c r="H18" s="97" t="s">
        <v>264</v>
      </c>
      <c r="I18" s="97" t="s">
        <v>264</v>
      </c>
      <c r="J18" s="98" t="s">
        <v>35</v>
      </c>
    </row>
    <row r="19" spans="2:10" ht="110.65" customHeight="1" x14ac:dyDescent="0.25">
      <c r="B19" s="97" t="s">
        <v>25</v>
      </c>
      <c r="C19" s="98" t="s">
        <v>121</v>
      </c>
      <c r="D19" s="98" t="s">
        <v>121</v>
      </c>
      <c r="E19" s="126" t="s">
        <v>600</v>
      </c>
      <c r="F19" s="97" t="s">
        <v>6</v>
      </c>
      <c r="G19" s="97" t="s">
        <v>8</v>
      </c>
      <c r="H19" s="97" t="s">
        <v>69</v>
      </c>
      <c r="I19" s="97" t="s">
        <v>267</v>
      </c>
      <c r="J19" s="98" t="s">
        <v>41</v>
      </c>
    </row>
    <row r="20" spans="2:10" ht="37.5" x14ac:dyDescent="0.25">
      <c r="B20" s="97" t="s">
        <v>26</v>
      </c>
      <c r="C20" s="98" t="s">
        <v>121</v>
      </c>
      <c r="D20" s="98" t="s">
        <v>121</v>
      </c>
      <c r="E20" s="97" t="s">
        <v>416</v>
      </c>
      <c r="F20" s="97" t="s">
        <v>264</v>
      </c>
      <c r="G20" s="97" t="s">
        <v>264</v>
      </c>
      <c r="H20" s="97" t="s">
        <v>264</v>
      </c>
      <c r="I20" s="97" t="s">
        <v>264</v>
      </c>
      <c r="J20" s="98" t="s">
        <v>35</v>
      </c>
    </row>
    <row r="21" spans="2:10" ht="71.25" customHeight="1" x14ac:dyDescent="0.25">
      <c r="B21" s="97" t="s">
        <v>27</v>
      </c>
      <c r="C21" s="98" t="s">
        <v>121</v>
      </c>
      <c r="D21" s="98" t="s">
        <v>122</v>
      </c>
      <c r="E21" s="134" t="s">
        <v>444</v>
      </c>
      <c r="F21" s="134" t="s">
        <v>5</v>
      </c>
      <c r="G21" s="134" t="s">
        <v>7</v>
      </c>
      <c r="H21" s="134" t="s">
        <v>9</v>
      </c>
      <c r="I21" s="97" t="s">
        <v>269</v>
      </c>
      <c r="J21" s="107" t="s">
        <v>40</v>
      </c>
    </row>
    <row r="22" spans="2:10" ht="94.9" customHeight="1" x14ac:dyDescent="0.25">
      <c r="B22" s="97" t="s">
        <v>28</v>
      </c>
      <c r="C22" s="98" t="s">
        <v>121</v>
      </c>
      <c r="D22" s="98" t="s">
        <v>121</v>
      </c>
      <c r="E22" s="97" t="s">
        <v>667</v>
      </c>
      <c r="F22" s="97" t="s">
        <v>264</v>
      </c>
      <c r="G22" s="97" t="s">
        <v>264</v>
      </c>
      <c r="H22" s="97" t="s">
        <v>264</v>
      </c>
      <c r="I22" s="97" t="s">
        <v>264</v>
      </c>
      <c r="J22" s="98" t="s">
        <v>35</v>
      </c>
    </row>
    <row r="23" spans="2:10" ht="50" x14ac:dyDescent="0.25">
      <c r="B23" s="97" t="s">
        <v>29</v>
      </c>
      <c r="C23" s="98" t="s">
        <v>121</v>
      </c>
      <c r="D23" s="98" t="s">
        <v>122</v>
      </c>
      <c r="E23" s="97" t="s">
        <v>417</v>
      </c>
      <c r="F23" s="97" t="s">
        <v>65</v>
      </c>
      <c r="G23" s="97" t="s">
        <v>8</v>
      </c>
      <c r="H23" s="97" t="s">
        <v>9</v>
      </c>
      <c r="I23" s="97" t="s">
        <v>269</v>
      </c>
      <c r="J23" s="98" t="s">
        <v>42</v>
      </c>
    </row>
    <row r="24" spans="2:10" ht="69" customHeight="1" x14ac:dyDescent="0.25">
      <c r="B24" s="97" t="s">
        <v>30</v>
      </c>
      <c r="C24" s="98" t="s">
        <v>121</v>
      </c>
      <c r="D24" s="98" t="s">
        <v>121</v>
      </c>
      <c r="E24" s="97" t="s">
        <v>526</v>
      </c>
      <c r="F24" s="97" t="s">
        <v>65</v>
      </c>
      <c r="G24" s="97" t="s">
        <v>68</v>
      </c>
      <c r="H24" s="97" t="s">
        <v>9</v>
      </c>
      <c r="I24" s="97" t="s">
        <v>269</v>
      </c>
      <c r="J24" s="98" t="s">
        <v>40</v>
      </c>
    </row>
    <row r="25" spans="2:10" ht="62.5" x14ac:dyDescent="0.25">
      <c r="B25" s="97" t="s">
        <v>31</v>
      </c>
      <c r="C25" s="98" t="s">
        <v>121</v>
      </c>
      <c r="D25" s="98" t="s">
        <v>122</v>
      </c>
      <c r="E25" s="97" t="s">
        <v>525</v>
      </c>
      <c r="F25" s="97" t="s">
        <v>65</v>
      </c>
      <c r="G25" s="97" t="s">
        <v>68</v>
      </c>
      <c r="H25" s="97" t="s">
        <v>9</v>
      </c>
      <c r="I25" s="97" t="s">
        <v>273</v>
      </c>
      <c r="J25" s="98" t="s">
        <v>42</v>
      </c>
    </row>
    <row r="26" spans="2:10" ht="13" x14ac:dyDescent="0.3">
      <c r="B26" s="230" t="s">
        <v>487</v>
      </c>
      <c r="C26" s="230"/>
      <c r="D26" s="230"/>
      <c r="E26" s="230"/>
      <c r="F26" s="230"/>
      <c r="G26" s="230"/>
      <c r="H26" s="230"/>
      <c r="I26" s="230"/>
      <c r="J26" s="230"/>
    </row>
    <row r="27" spans="2:10" ht="25.9" customHeight="1" x14ac:dyDescent="0.25">
      <c r="B27" s="231" t="s">
        <v>524</v>
      </c>
      <c r="C27" s="241"/>
      <c r="D27" s="241"/>
      <c r="E27" s="241"/>
      <c r="F27" s="241"/>
      <c r="G27" s="241"/>
      <c r="H27" s="241"/>
      <c r="I27" s="241"/>
      <c r="J27" s="241"/>
    </row>
    <row r="28" spans="2:10" ht="13" x14ac:dyDescent="0.25">
      <c r="B28" s="273" t="s">
        <v>268</v>
      </c>
      <c r="C28" s="274"/>
      <c r="D28" s="274"/>
      <c r="E28" s="274"/>
      <c r="F28" s="274"/>
      <c r="G28" s="274"/>
      <c r="H28" s="274"/>
      <c r="I28" s="274"/>
      <c r="J28" s="275"/>
    </row>
    <row r="29" spans="2:10" x14ac:dyDescent="0.25">
      <c r="B29" s="241" t="s">
        <v>374</v>
      </c>
      <c r="C29" s="241"/>
      <c r="D29" s="241"/>
      <c r="E29" s="241"/>
      <c r="F29" s="241"/>
      <c r="G29" s="241"/>
      <c r="H29" s="241"/>
      <c r="I29" s="241"/>
      <c r="J29" s="241"/>
    </row>
  </sheetData>
  <sheetProtection algorithmName="SHA-512" hashValue="PmGyZO+D9XPxXz/UZpIKFri+UzYE4uL6VPmv6doONfoG4861l7MsOnHrinCMx1K2WuBYw70HJcW0iAXL6HWh0Q==" saltValue="JbEt+yCQhK6oDwcS+oBh1A==" spinCount="100000" sheet="1" objects="1" scenarios="1"/>
  <mergeCells count="7">
    <mergeCell ref="B26:J26"/>
    <mergeCell ref="B27:J27"/>
    <mergeCell ref="B28:J28"/>
    <mergeCell ref="B29:J29"/>
    <mergeCell ref="C2:J2"/>
    <mergeCell ref="C3:J3"/>
    <mergeCell ref="B4:J4"/>
  </mergeCells>
  <conditionalFormatting sqref="C6:D6">
    <cfRule type="expression" dxfId="326" priority="99">
      <formula>$C6="No"</formula>
    </cfRule>
  </conditionalFormatting>
  <conditionalFormatting sqref="F20:I20">
    <cfRule type="expression" dxfId="325" priority="67">
      <formula>$C20="No"</formula>
    </cfRule>
  </conditionalFormatting>
  <conditionalFormatting sqref="F8:H8">
    <cfRule type="expression" dxfId="324" priority="66">
      <formula>$C8="No"</formula>
    </cfRule>
  </conditionalFormatting>
  <conditionalFormatting sqref="F10:I10">
    <cfRule type="expression" dxfId="323" priority="65">
      <formula>$C10="No"</formula>
    </cfRule>
  </conditionalFormatting>
  <conditionalFormatting sqref="F14:I14">
    <cfRule type="expression" dxfId="322" priority="58">
      <formula>$C14="No"</formula>
    </cfRule>
  </conditionalFormatting>
  <conditionalFormatting sqref="E12">
    <cfRule type="expression" dxfId="321" priority="57">
      <formula>$C12="No"</formula>
    </cfRule>
  </conditionalFormatting>
  <conditionalFormatting sqref="E15:F15">
    <cfRule type="expression" dxfId="320" priority="39">
      <formula>$C15="No"</formula>
    </cfRule>
  </conditionalFormatting>
  <conditionalFormatting sqref="G15:I15">
    <cfRule type="expression" dxfId="319" priority="32">
      <formula>$C15="No"</formula>
    </cfRule>
  </conditionalFormatting>
  <conditionalFormatting sqref="E6">
    <cfRule type="expression" dxfId="318" priority="21">
      <formula>$C6="No"</formula>
    </cfRule>
  </conditionalFormatting>
  <conditionalFormatting sqref="E14">
    <cfRule type="expression" dxfId="317" priority="19">
      <formula>$C14="No"</formula>
    </cfRule>
  </conditionalFormatting>
  <conditionalFormatting sqref="F22:I22">
    <cfRule type="expression" dxfId="316" priority="7">
      <formula>$C22="No"</formula>
    </cfRule>
  </conditionalFormatting>
  <conditionalFormatting sqref="I7">
    <cfRule type="expression" dxfId="315" priority="1">
      <formula>$C7="No"</formula>
    </cfRule>
  </conditionalFormatting>
  <conditionalFormatting sqref="J6:J25">
    <cfRule type="containsText" dxfId="314" priority="2" operator="containsText" text="Neutral">
      <formula>NOT(ISERROR(SEARCH("Neutral",J6)))</formula>
    </cfRule>
    <cfRule type="containsText" dxfId="313" priority="3" operator="containsText" text="Minor Negative">
      <formula>NOT(ISERROR(SEARCH("Minor Negative",J6)))</formula>
    </cfRule>
    <cfRule type="containsText" dxfId="312" priority="4" operator="containsText" text="Minor Positive">
      <formula>NOT(ISERROR(SEARCH("Minor Positive",J6)))</formula>
    </cfRule>
    <cfRule type="containsText" dxfId="311" priority="5" operator="containsText" text="Significant Negative">
      <formula>NOT(ISERROR(SEARCH("Significant Negative",J6)))</formula>
    </cfRule>
    <cfRule type="containsText" dxfId="310" priority="6" operator="containsText" text="Significant Positive">
      <formula>NOT(ISERROR(SEARCH("Significant Positive",J6)))</formula>
    </cfRule>
  </conditionalFormatting>
  <dataValidations count="10">
    <dataValidation type="list" allowBlank="1" showInputMessage="1" showErrorMessage="1" sqref="C6:D25" xr:uid="{FBA05E83-634D-4E97-A70E-F6431A2091C4}">
      <formula1>yes1</formula1>
    </dataValidation>
    <dataValidation type="list" allowBlank="1" showInputMessage="1" showErrorMessage="1" sqref="J6:J25" xr:uid="{7FF910C6-E662-4149-9D91-F39A8ED39494}">
      <formula1>Significant_Positive</formula1>
    </dataValidation>
    <dataValidation type="list" allowBlank="1" showInputMessage="1" showErrorMessage="1" sqref="F22:F25 F12:F20 F8:F10" xr:uid="{B2739624-DD4F-46F1-A426-A8A3C5CEAACE}">
      <formula1>Direct2</formula1>
    </dataValidation>
    <dataValidation type="list" allowBlank="1" showInputMessage="1" showErrorMessage="1" sqref="G22:G25 G12:G20 G8:G10" xr:uid="{308028F6-CF23-4C4D-8E1A-260FCCE3C112}">
      <formula1>duration2</formula1>
    </dataValidation>
    <dataValidation type="list" allowBlank="1" showInputMessage="1" showErrorMessage="1" sqref="H22:H25 H12:H20 H8:H10" xr:uid="{ADC140E4-7DDD-4DDB-9FC6-7C43A7E5AB32}">
      <formula1>PER</formula1>
    </dataValidation>
    <dataValidation type="list" allowBlank="1" showInputMessage="1" showErrorMessage="1" sqref="I22:I25 I12:I20 I7:I10" xr:uid="{9C2E1E50-0D0E-48B7-A9BE-4654E6C14717}">
      <formula1>extt</formula1>
    </dataValidation>
    <dataValidation type="list" allowBlank="1" showInputMessage="1" showErrorMessage="1" sqref="F21 F11 F6:F7" xr:uid="{5F4AE751-C05E-4BDB-9C8F-9A6AA218F5C6}">
      <formula1>directcu</formula1>
    </dataValidation>
    <dataValidation type="list" allowBlank="1" showInputMessage="1" showErrorMessage="1" sqref="G21 G11 G6:G7" xr:uid="{6635134A-475E-4EAD-9F56-6A44E9A38D6A}">
      <formula1>Short</formula1>
    </dataValidation>
    <dataValidation type="list" allowBlank="1" showInputMessage="1" showErrorMessage="1" sqref="H21 H11 H6:H7" xr:uid="{3FD922B7-C76C-486A-9791-23C8D8F228B8}">
      <formula1>perm</formula1>
    </dataValidation>
    <dataValidation type="list" allowBlank="1" showInputMessage="1" showErrorMessage="1" sqref="I21 I11 I6" xr:uid="{3C3C42DA-C521-49ED-BA81-90330799EAE6}">
      <formula1>local</formula1>
    </dataValidation>
  </dataValidations>
  <pageMargins left="0.7" right="0.7" top="0.75" bottom="0.75" header="0.3" footer="0.3"/>
  <customProperties>
    <customPr name="LastActive"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4FCE-6211-48C5-8D7B-68E1AEF95052}">
  <sheetPr codeName="Sheet13">
    <tabColor rgb="FFAAE1FC"/>
  </sheetPr>
  <dimension ref="B2:J29"/>
  <sheetViews>
    <sheetView showGridLines="0" zoomScale="70" zoomScaleNormal="70" workbookViewId="0">
      <selection activeCell="B6" sqref="B6"/>
    </sheetView>
  </sheetViews>
  <sheetFormatPr defaultColWidth="9.26953125" defaultRowHeight="12.5" x14ac:dyDescent="0.25"/>
  <cols>
    <col min="1" max="1" width="3" style="117" customWidth="1"/>
    <col min="2" max="2" width="33.7265625" style="106" customWidth="1"/>
    <col min="3" max="3" width="13.7265625" style="116" hidden="1" customWidth="1"/>
    <col min="4" max="4" width="14.453125" style="116" customWidth="1"/>
    <col min="5" max="5" width="65.54296875" style="117" customWidth="1"/>
    <col min="6" max="6" width="15.26953125" style="117" customWidth="1"/>
    <col min="7" max="8" width="17.26953125" style="117" customWidth="1"/>
    <col min="9" max="9" width="13.453125" style="117" customWidth="1"/>
    <col min="10" max="10" width="14.26953125" style="118" customWidth="1"/>
    <col min="11" max="16384" width="9.26953125" style="117"/>
  </cols>
  <sheetData>
    <row r="2" spans="2:10" ht="13" x14ac:dyDescent="0.25">
      <c r="B2" s="135" t="s">
        <v>333</v>
      </c>
      <c r="C2" s="242" t="s">
        <v>409</v>
      </c>
      <c r="D2" s="243"/>
      <c r="E2" s="243"/>
      <c r="F2" s="243"/>
      <c r="G2" s="243"/>
      <c r="H2" s="243"/>
      <c r="I2" s="243"/>
      <c r="J2" s="244"/>
    </row>
    <row r="3" spans="2:10" ht="223.5" customHeight="1" x14ac:dyDescent="0.25">
      <c r="B3" s="130" t="s">
        <v>336</v>
      </c>
      <c r="C3" s="245" t="s">
        <v>410</v>
      </c>
      <c r="D3" s="246"/>
      <c r="E3" s="246"/>
      <c r="F3" s="246"/>
      <c r="G3" s="246"/>
      <c r="H3" s="246"/>
      <c r="I3" s="246"/>
      <c r="J3" s="247"/>
    </row>
    <row r="4" spans="2:10" ht="13" x14ac:dyDescent="0.25">
      <c r="B4" s="255" t="s">
        <v>447</v>
      </c>
      <c r="C4" s="255"/>
      <c r="D4" s="255"/>
      <c r="E4" s="255"/>
      <c r="F4" s="255"/>
      <c r="G4" s="255"/>
      <c r="H4" s="255"/>
      <c r="I4" s="255"/>
      <c r="J4" s="255"/>
    </row>
    <row r="5" spans="2:10" ht="52" x14ac:dyDescent="0.25">
      <c r="B5" s="136" t="s">
        <v>0</v>
      </c>
      <c r="C5" s="137" t="s">
        <v>123</v>
      </c>
      <c r="D5" s="137" t="s">
        <v>249</v>
      </c>
      <c r="E5" s="136" t="s">
        <v>1</v>
      </c>
      <c r="F5" s="136" t="s">
        <v>2</v>
      </c>
      <c r="G5" s="136" t="s">
        <v>3</v>
      </c>
      <c r="H5" s="138" t="s">
        <v>15</v>
      </c>
      <c r="I5" s="138" t="s">
        <v>14</v>
      </c>
      <c r="J5" s="137" t="s">
        <v>4</v>
      </c>
    </row>
    <row r="6" spans="2:10" ht="51.75" customHeight="1" x14ac:dyDescent="0.25">
      <c r="B6" s="97" t="s">
        <v>32</v>
      </c>
      <c r="C6" s="98" t="s">
        <v>121</v>
      </c>
      <c r="D6" s="98" t="s">
        <v>122</v>
      </c>
      <c r="E6" s="97" t="s">
        <v>673</v>
      </c>
      <c r="F6" s="133" t="s">
        <v>65</v>
      </c>
      <c r="G6" s="97" t="s">
        <v>68</v>
      </c>
      <c r="H6" s="97" t="s">
        <v>69</v>
      </c>
      <c r="I6" s="97" t="s">
        <v>269</v>
      </c>
      <c r="J6" s="98" t="s">
        <v>40</v>
      </c>
    </row>
    <row r="7" spans="2:10" ht="59.65" customHeight="1" x14ac:dyDescent="0.25">
      <c r="B7" s="97" t="s">
        <v>16</v>
      </c>
      <c r="C7" s="98" t="s">
        <v>121</v>
      </c>
      <c r="D7" s="98" t="s">
        <v>122</v>
      </c>
      <c r="E7" s="133" t="s">
        <v>411</v>
      </c>
      <c r="F7" s="97" t="s">
        <v>5</v>
      </c>
      <c r="G7" s="97" t="s">
        <v>68</v>
      </c>
      <c r="H7" s="97" t="s">
        <v>9</v>
      </c>
      <c r="I7" s="97" t="s">
        <v>270</v>
      </c>
      <c r="J7" s="98" t="s">
        <v>42</v>
      </c>
    </row>
    <row r="8" spans="2:10" ht="83.25" customHeight="1" x14ac:dyDescent="0.25">
      <c r="B8" s="97" t="s">
        <v>17</v>
      </c>
      <c r="C8" s="98" t="s">
        <v>121</v>
      </c>
      <c r="D8" s="98" t="s">
        <v>121</v>
      </c>
      <c r="E8" s="97" t="s">
        <v>541</v>
      </c>
      <c r="F8" s="97" t="s">
        <v>65</v>
      </c>
      <c r="G8" s="97" t="s">
        <v>68</v>
      </c>
      <c r="H8" s="97" t="s">
        <v>69</v>
      </c>
      <c r="I8" s="97" t="s">
        <v>270</v>
      </c>
      <c r="J8" s="98" t="s">
        <v>42</v>
      </c>
    </row>
    <row r="9" spans="2:10" ht="109.9" customHeight="1" x14ac:dyDescent="0.25">
      <c r="B9" s="97" t="s">
        <v>34</v>
      </c>
      <c r="C9" s="98" t="s">
        <v>121</v>
      </c>
      <c r="D9" s="98" t="s">
        <v>121</v>
      </c>
      <c r="E9" s="97" t="s">
        <v>412</v>
      </c>
      <c r="F9" s="97" t="s">
        <v>5</v>
      </c>
      <c r="G9" s="97" t="s">
        <v>66</v>
      </c>
      <c r="H9" s="97" t="s">
        <v>9</v>
      </c>
      <c r="I9" s="97" t="s">
        <v>269</v>
      </c>
      <c r="J9" s="98" t="s">
        <v>42</v>
      </c>
    </row>
    <row r="10" spans="2:10" ht="81" customHeight="1" x14ac:dyDescent="0.25">
      <c r="B10" s="97" t="s">
        <v>263</v>
      </c>
      <c r="C10" s="98" t="s">
        <v>121</v>
      </c>
      <c r="D10" s="98" t="s">
        <v>121</v>
      </c>
      <c r="E10" s="97" t="s">
        <v>413</v>
      </c>
      <c r="F10" s="97" t="s">
        <v>65</v>
      </c>
      <c r="G10" s="97" t="s">
        <v>8</v>
      </c>
      <c r="H10" s="97" t="s">
        <v>69</v>
      </c>
      <c r="I10" s="97" t="s">
        <v>275</v>
      </c>
      <c r="J10" s="98" t="s">
        <v>40</v>
      </c>
    </row>
    <row r="11" spans="2:10" ht="37.5" x14ac:dyDescent="0.25">
      <c r="B11" s="97" t="s">
        <v>18</v>
      </c>
      <c r="C11" s="98" t="s">
        <v>121</v>
      </c>
      <c r="D11" s="125" t="s">
        <v>122</v>
      </c>
      <c r="E11" s="97" t="s">
        <v>339</v>
      </c>
      <c r="F11" s="97" t="s">
        <v>65</v>
      </c>
      <c r="G11" s="97" t="s">
        <v>7</v>
      </c>
      <c r="H11" s="97" t="s">
        <v>9</v>
      </c>
      <c r="I11" s="97" t="s">
        <v>270</v>
      </c>
      <c r="J11" s="98" t="s">
        <v>42</v>
      </c>
    </row>
    <row r="12" spans="2:10" ht="62.5" x14ac:dyDescent="0.25">
      <c r="B12" s="97" t="s">
        <v>19</v>
      </c>
      <c r="C12" s="98" t="s">
        <v>121</v>
      </c>
      <c r="D12" s="98" t="s">
        <v>121</v>
      </c>
      <c r="E12" s="97" t="s">
        <v>540</v>
      </c>
      <c r="F12" s="97" t="s">
        <v>65</v>
      </c>
      <c r="G12" s="97" t="s">
        <v>8</v>
      </c>
      <c r="H12" s="97" t="s">
        <v>69</v>
      </c>
      <c r="I12" s="97" t="s">
        <v>269</v>
      </c>
      <c r="J12" s="98" t="s">
        <v>42</v>
      </c>
    </row>
    <row r="13" spans="2:10" ht="45" customHeight="1" x14ac:dyDescent="0.25">
      <c r="B13" s="97" t="s">
        <v>20</v>
      </c>
      <c r="C13" s="98" t="s">
        <v>121</v>
      </c>
      <c r="D13" s="98" t="s">
        <v>122</v>
      </c>
      <c r="E13" s="97" t="s">
        <v>539</v>
      </c>
      <c r="F13" s="97" t="s">
        <v>65</v>
      </c>
      <c r="G13" s="97" t="s">
        <v>7</v>
      </c>
      <c r="H13" s="97" t="s">
        <v>9</v>
      </c>
      <c r="I13" s="97" t="s">
        <v>269</v>
      </c>
      <c r="J13" s="98" t="s">
        <v>42</v>
      </c>
    </row>
    <row r="14" spans="2:10" ht="71.5" customHeight="1" x14ac:dyDescent="0.25">
      <c r="B14" s="97" t="s">
        <v>21</v>
      </c>
      <c r="C14" s="98" t="s">
        <v>121</v>
      </c>
      <c r="D14" s="98" t="s">
        <v>121</v>
      </c>
      <c r="E14" s="97" t="s">
        <v>538</v>
      </c>
      <c r="F14" s="97" t="s">
        <v>65</v>
      </c>
      <c r="G14" s="97" t="s">
        <v>8</v>
      </c>
      <c r="H14" s="97" t="s">
        <v>69</v>
      </c>
      <c r="I14" s="97" t="s">
        <v>269</v>
      </c>
      <c r="J14" s="98" t="s">
        <v>42</v>
      </c>
    </row>
    <row r="15" spans="2:10" ht="40.5" customHeight="1" x14ac:dyDescent="0.25">
      <c r="B15" s="97" t="s">
        <v>22</v>
      </c>
      <c r="C15" s="98" t="s">
        <v>121</v>
      </c>
      <c r="D15" s="98" t="s">
        <v>122</v>
      </c>
      <c r="E15" s="97" t="s">
        <v>349</v>
      </c>
      <c r="F15" s="97" t="s">
        <v>264</v>
      </c>
      <c r="G15" s="97" t="s">
        <v>264</v>
      </c>
      <c r="H15" s="97" t="s">
        <v>264</v>
      </c>
      <c r="I15" s="97" t="s">
        <v>264</v>
      </c>
      <c r="J15" s="98" t="s">
        <v>35</v>
      </c>
    </row>
    <row r="16" spans="2:10" ht="39" customHeight="1" x14ac:dyDescent="0.25">
      <c r="B16" s="97" t="s">
        <v>23</v>
      </c>
      <c r="C16" s="98" t="s">
        <v>121</v>
      </c>
      <c r="D16" s="98" t="s">
        <v>121</v>
      </c>
      <c r="E16" s="97" t="s">
        <v>559</v>
      </c>
      <c r="F16" s="97" t="s">
        <v>264</v>
      </c>
      <c r="G16" s="97" t="s">
        <v>264</v>
      </c>
      <c r="H16" s="97" t="s">
        <v>264</v>
      </c>
      <c r="I16" s="97" t="s">
        <v>264</v>
      </c>
      <c r="J16" s="98" t="s">
        <v>35</v>
      </c>
    </row>
    <row r="17" spans="2:10" ht="57.65" customHeight="1" x14ac:dyDescent="0.25">
      <c r="B17" s="97" t="s">
        <v>24</v>
      </c>
      <c r="C17" s="98" t="s">
        <v>121</v>
      </c>
      <c r="D17" s="98" t="s">
        <v>121</v>
      </c>
      <c r="E17" s="134" t="s">
        <v>453</v>
      </c>
      <c r="F17" s="97" t="s">
        <v>65</v>
      </c>
      <c r="G17" s="97" t="s">
        <v>8</v>
      </c>
      <c r="H17" s="97" t="s">
        <v>69</v>
      </c>
      <c r="I17" s="97" t="s">
        <v>269</v>
      </c>
      <c r="J17" s="98" t="s">
        <v>40</v>
      </c>
    </row>
    <row r="18" spans="2:10" ht="79.5" customHeight="1" x14ac:dyDescent="0.25">
      <c r="B18" s="97" t="s">
        <v>33</v>
      </c>
      <c r="C18" s="98" t="s">
        <v>121</v>
      </c>
      <c r="D18" s="98" t="s">
        <v>121</v>
      </c>
      <c r="E18" s="97" t="s">
        <v>537</v>
      </c>
      <c r="F18" s="97" t="s">
        <v>264</v>
      </c>
      <c r="G18" s="97" t="s">
        <v>264</v>
      </c>
      <c r="H18" s="97" t="s">
        <v>264</v>
      </c>
      <c r="I18" s="97" t="s">
        <v>264</v>
      </c>
      <c r="J18" s="98" t="s">
        <v>35</v>
      </c>
    </row>
    <row r="19" spans="2:10" ht="102.65" customHeight="1" x14ac:dyDescent="0.25">
      <c r="B19" s="97" t="s">
        <v>25</v>
      </c>
      <c r="C19" s="98" t="s">
        <v>121</v>
      </c>
      <c r="D19" s="98" t="s">
        <v>121</v>
      </c>
      <c r="E19" s="126" t="s">
        <v>599</v>
      </c>
      <c r="F19" s="97" t="s">
        <v>6</v>
      </c>
      <c r="G19" s="97" t="s">
        <v>8</v>
      </c>
      <c r="H19" s="97" t="s">
        <v>69</v>
      </c>
      <c r="I19" s="97" t="s">
        <v>267</v>
      </c>
      <c r="J19" s="98" t="s">
        <v>41</v>
      </c>
    </row>
    <row r="20" spans="2:10" ht="37.5" x14ac:dyDescent="0.25">
      <c r="B20" s="97" t="s">
        <v>26</v>
      </c>
      <c r="C20" s="98" t="s">
        <v>121</v>
      </c>
      <c r="D20" s="98" t="s">
        <v>121</v>
      </c>
      <c r="E20" s="97" t="s">
        <v>387</v>
      </c>
      <c r="F20" s="97" t="s">
        <v>264</v>
      </c>
      <c r="G20" s="97" t="s">
        <v>264</v>
      </c>
      <c r="H20" s="97" t="s">
        <v>264</v>
      </c>
      <c r="I20" s="97" t="s">
        <v>264</v>
      </c>
      <c r="J20" s="98" t="s">
        <v>35</v>
      </c>
    </row>
    <row r="21" spans="2:10" ht="89.65" customHeight="1" x14ac:dyDescent="0.25">
      <c r="B21" s="97" t="s">
        <v>27</v>
      </c>
      <c r="C21" s="98" t="s">
        <v>121</v>
      </c>
      <c r="D21" s="98" t="s">
        <v>122</v>
      </c>
      <c r="E21" s="97" t="s">
        <v>536</v>
      </c>
      <c r="F21" s="97" t="s">
        <v>65</v>
      </c>
      <c r="G21" s="97" t="s">
        <v>8</v>
      </c>
      <c r="H21" s="97" t="s">
        <v>69</v>
      </c>
      <c r="I21" s="97" t="s">
        <v>269</v>
      </c>
      <c r="J21" s="98" t="s">
        <v>42</v>
      </c>
    </row>
    <row r="22" spans="2:10" ht="74.25" customHeight="1" x14ac:dyDescent="0.25">
      <c r="B22" s="97" t="s">
        <v>28</v>
      </c>
      <c r="C22" s="98" t="s">
        <v>121</v>
      </c>
      <c r="D22" s="98" t="s">
        <v>121</v>
      </c>
      <c r="E22" s="97" t="s">
        <v>670</v>
      </c>
      <c r="F22" s="97" t="s">
        <v>65</v>
      </c>
      <c r="G22" s="97" t="s">
        <v>8</v>
      </c>
      <c r="H22" s="97" t="s">
        <v>9</v>
      </c>
      <c r="I22" s="97" t="s">
        <v>270</v>
      </c>
      <c r="J22" s="98" t="s">
        <v>42</v>
      </c>
    </row>
    <row r="23" spans="2:10" ht="37.5" x14ac:dyDescent="0.25">
      <c r="B23" s="97" t="s">
        <v>29</v>
      </c>
      <c r="C23" s="98" t="s">
        <v>121</v>
      </c>
      <c r="D23" s="98" t="s">
        <v>122</v>
      </c>
      <c r="E23" s="97" t="s">
        <v>414</v>
      </c>
      <c r="F23" s="97" t="s">
        <v>65</v>
      </c>
      <c r="G23" s="97" t="s">
        <v>8</v>
      </c>
      <c r="H23" s="97" t="s">
        <v>69</v>
      </c>
      <c r="I23" s="97" t="s">
        <v>269</v>
      </c>
      <c r="J23" s="98" t="s">
        <v>42</v>
      </c>
    </row>
    <row r="24" spans="2:10" ht="50" x14ac:dyDescent="0.25">
      <c r="B24" s="97" t="s">
        <v>30</v>
      </c>
      <c r="C24" s="98" t="s">
        <v>121</v>
      </c>
      <c r="D24" s="98" t="s">
        <v>121</v>
      </c>
      <c r="E24" s="97" t="s">
        <v>535</v>
      </c>
      <c r="F24" s="97" t="s">
        <v>65</v>
      </c>
      <c r="G24" s="97" t="s">
        <v>68</v>
      </c>
      <c r="H24" s="97" t="s">
        <v>9</v>
      </c>
      <c r="I24" s="97" t="s">
        <v>269</v>
      </c>
      <c r="J24" s="98" t="s">
        <v>42</v>
      </c>
    </row>
    <row r="25" spans="2:10" ht="75" x14ac:dyDescent="0.25">
      <c r="B25" s="97" t="s">
        <v>31</v>
      </c>
      <c r="C25" s="98" t="s">
        <v>121</v>
      </c>
      <c r="D25" s="98" t="s">
        <v>122</v>
      </c>
      <c r="E25" s="97" t="s">
        <v>671</v>
      </c>
      <c r="F25" s="97" t="s">
        <v>5</v>
      </c>
      <c r="G25" s="97" t="s">
        <v>67</v>
      </c>
      <c r="H25" s="97" t="s">
        <v>9</v>
      </c>
      <c r="I25" s="97" t="s">
        <v>269</v>
      </c>
      <c r="J25" s="98" t="s">
        <v>42</v>
      </c>
    </row>
    <row r="26" spans="2:10" ht="13" x14ac:dyDescent="0.3">
      <c r="B26" s="230" t="s">
        <v>487</v>
      </c>
      <c r="C26" s="230"/>
      <c r="D26" s="230"/>
      <c r="E26" s="230"/>
      <c r="F26" s="230"/>
      <c r="G26" s="230"/>
      <c r="H26" s="230"/>
      <c r="I26" s="230"/>
      <c r="J26" s="230"/>
    </row>
    <row r="27" spans="2:10" ht="20.25" customHeight="1" x14ac:dyDescent="0.25">
      <c r="B27" s="231" t="s">
        <v>542</v>
      </c>
      <c r="C27" s="241"/>
      <c r="D27" s="241"/>
      <c r="E27" s="241"/>
      <c r="F27" s="241"/>
      <c r="G27" s="241"/>
      <c r="H27" s="241"/>
      <c r="I27" s="241"/>
      <c r="J27" s="241"/>
    </row>
    <row r="28" spans="2:10" ht="13" x14ac:dyDescent="0.25">
      <c r="B28" s="273" t="s">
        <v>268</v>
      </c>
      <c r="C28" s="274"/>
      <c r="D28" s="274"/>
      <c r="E28" s="274"/>
      <c r="F28" s="274"/>
      <c r="G28" s="274"/>
      <c r="H28" s="274"/>
      <c r="I28" s="274"/>
      <c r="J28" s="275"/>
    </row>
    <row r="29" spans="2:10" ht="26.25" customHeight="1" x14ac:dyDescent="0.25">
      <c r="B29" s="241" t="s">
        <v>672</v>
      </c>
      <c r="C29" s="241"/>
      <c r="D29" s="241"/>
      <c r="E29" s="241"/>
      <c r="F29" s="241"/>
      <c r="G29" s="241"/>
      <c r="H29" s="241"/>
      <c r="I29" s="241"/>
      <c r="J29" s="241"/>
    </row>
  </sheetData>
  <sheetProtection algorithmName="SHA-512" hashValue="j7Jrd69sCwt9Ffi/g6wDhS3vHqSRyZLWOls20lAiFwkx5lBgjDnjQOlL7VEduX8kLs60W9HuTyj75lAip4pLMw==" saltValue="FpKcxDN4Ylg5btlqh2YFSA==" spinCount="100000" sheet="1" objects="1" scenarios="1"/>
  <mergeCells count="7">
    <mergeCell ref="B26:J26"/>
    <mergeCell ref="B27:J27"/>
    <mergeCell ref="B28:J28"/>
    <mergeCell ref="B29:J29"/>
    <mergeCell ref="C2:J2"/>
    <mergeCell ref="C3:J3"/>
    <mergeCell ref="B4:J4"/>
  </mergeCells>
  <conditionalFormatting sqref="F10:I10">
    <cfRule type="expression" dxfId="309" priority="80">
      <formula>$C10="No"</formula>
    </cfRule>
  </conditionalFormatting>
  <conditionalFormatting sqref="F20:I20">
    <cfRule type="expression" dxfId="308" priority="49">
      <formula>$C20="No"</formula>
    </cfRule>
  </conditionalFormatting>
  <conditionalFormatting sqref="F21:H22">
    <cfRule type="expression" dxfId="307" priority="48">
      <formula>$C21="No"</formula>
    </cfRule>
  </conditionalFormatting>
  <conditionalFormatting sqref="I23">
    <cfRule type="expression" dxfId="306" priority="47">
      <formula>$C23="No"</formula>
    </cfRule>
  </conditionalFormatting>
  <conditionalFormatting sqref="F23:H23">
    <cfRule type="expression" dxfId="305" priority="46">
      <formula>$C23="No"</formula>
    </cfRule>
  </conditionalFormatting>
  <conditionalFormatting sqref="I25">
    <cfRule type="expression" dxfId="304" priority="45">
      <formula>$C25="No"</formula>
    </cfRule>
  </conditionalFormatting>
  <conditionalFormatting sqref="F25:H25">
    <cfRule type="expression" dxfId="303" priority="44">
      <formula>$C25="No"</formula>
    </cfRule>
  </conditionalFormatting>
  <conditionalFormatting sqref="F14:I14">
    <cfRule type="expression" dxfId="302" priority="43">
      <formula>$C14="No"</formula>
    </cfRule>
  </conditionalFormatting>
  <conditionalFormatting sqref="F12:I12">
    <cfRule type="expression" dxfId="301" priority="36">
      <formula>$C12="No"</formula>
    </cfRule>
  </conditionalFormatting>
  <conditionalFormatting sqref="E15:F15">
    <cfRule type="expression" dxfId="300" priority="29">
      <formula>$C15="No"</formula>
    </cfRule>
  </conditionalFormatting>
  <conditionalFormatting sqref="G15:I15">
    <cfRule type="expression" dxfId="299" priority="22">
      <formula>$C15="No"</formula>
    </cfRule>
  </conditionalFormatting>
  <conditionalFormatting sqref="E6">
    <cfRule type="expression" dxfId="298" priority="15">
      <formula>$C6="No"</formula>
    </cfRule>
  </conditionalFormatting>
  <conditionalFormatting sqref="I24">
    <cfRule type="expression" dxfId="297" priority="14">
      <formula>$C24="No"</formula>
    </cfRule>
  </conditionalFormatting>
  <conditionalFormatting sqref="F24:H24">
    <cfRule type="expression" dxfId="296" priority="13">
      <formula>$C24="No"</formula>
    </cfRule>
  </conditionalFormatting>
  <conditionalFormatting sqref="I17">
    <cfRule type="expression" dxfId="295" priority="12">
      <formula>$C17="No"</formula>
    </cfRule>
  </conditionalFormatting>
  <conditionalFormatting sqref="J6:J25">
    <cfRule type="containsText" dxfId="294" priority="2" operator="containsText" text="Neutral">
      <formula>NOT(ISERROR(SEARCH("Neutral",J6)))</formula>
    </cfRule>
    <cfRule type="containsText" dxfId="293" priority="3" operator="containsText" text="Minor Negative">
      <formula>NOT(ISERROR(SEARCH("Minor Negative",J6)))</formula>
    </cfRule>
    <cfRule type="containsText" dxfId="292" priority="4" operator="containsText" text="Minor Positive">
      <formula>NOT(ISERROR(SEARCH("Minor Positive",J6)))</formula>
    </cfRule>
    <cfRule type="containsText" dxfId="291" priority="5" operator="containsText" text="Significant Negative">
      <formula>NOT(ISERROR(SEARCH("Significant Negative",J6)))</formula>
    </cfRule>
    <cfRule type="containsText" dxfId="290" priority="6" operator="containsText" text="Significant Positive">
      <formula>NOT(ISERROR(SEARCH("Significant Positive",J6)))</formula>
    </cfRule>
  </conditionalFormatting>
  <dataValidations count="10">
    <dataValidation type="list" allowBlank="1" showInputMessage="1" showErrorMessage="1" sqref="C6:D25" xr:uid="{7EE45146-3A23-49A0-9BC6-50CD10BBE212}">
      <formula1>yes1</formula1>
    </dataValidation>
    <dataValidation type="list" allowBlank="1" showInputMessage="1" showErrorMessage="1" sqref="J6:J25" xr:uid="{F3712634-A45C-40CE-8F75-EFA5CCDC4CA9}">
      <formula1>Significant_Positive</formula1>
    </dataValidation>
    <dataValidation type="list" allowBlank="1" showInputMessage="1" showErrorMessage="1" sqref="F7:F25" xr:uid="{4115CE0D-1181-404C-A337-6BAB58989A42}">
      <formula1>Direct2</formula1>
    </dataValidation>
    <dataValidation type="list" allowBlank="1" showInputMessage="1" showErrorMessage="1" sqref="G7:G25" xr:uid="{E42B1F4B-DD29-419D-8350-6B221745C10E}">
      <formula1>duration2</formula1>
    </dataValidation>
    <dataValidation type="list" allowBlank="1" showInputMessage="1" showErrorMessage="1" sqref="H7:H25" xr:uid="{C61BE0DA-B053-4767-B876-67AA60F257B5}">
      <formula1>PER</formula1>
    </dataValidation>
    <dataValidation type="list" allowBlank="1" showInputMessage="1" showErrorMessage="1" sqref="I7:I25" xr:uid="{7B19674A-6231-482F-92CB-99E1C00C6B14}">
      <formula1>extt</formula1>
    </dataValidation>
    <dataValidation type="list" allowBlank="1" showInputMessage="1" showErrorMessage="1" sqref="I6" xr:uid="{10255751-0887-4ACA-83D9-725EC1F3C1CC}">
      <formula1>local</formula1>
    </dataValidation>
    <dataValidation type="list" allowBlank="1" showInputMessage="1" showErrorMessage="1" sqref="H6" xr:uid="{88733690-4D79-465A-A8C5-54FA15DE5842}">
      <formula1>perm</formula1>
    </dataValidation>
    <dataValidation type="list" allowBlank="1" showInputMessage="1" showErrorMessage="1" sqref="G6" xr:uid="{A96C723A-2409-4979-9D91-B90B4237220D}">
      <formula1>Short</formula1>
    </dataValidation>
    <dataValidation type="list" allowBlank="1" showInputMessage="1" showErrorMessage="1" sqref="F6" xr:uid="{CA2DCC2E-0E08-49D7-9E91-48714F582CAE}">
      <formula1>directcu</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449AC-8601-42C6-BC9E-40DECB8AE36E}">
  <sheetPr codeName="Sheet10">
    <tabColor rgb="FFAAE1FC"/>
  </sheetPr>
  <dimension ref="B2:J29"/>
  <sheetViews>
    <sheetView showGridLines="0" zoomScale="70" zoomScaleNormal="70" workbookViewId="0">
      <selection activeCell="E8" sqref="E8"/>
    </sheetView>
  </sheetViews>
  <sheetFormatPr defaultColWidth="8.7265625" defaultRowHeight="12.5" x14ac:dyDescent="0.25"/>
  <cols>
    <col min="1" max="1" width="3.26953125" style="117" customWidth="1"/>
    <col min="2" max="2" width="33.7265625" style="106" customWidth="1"/>
    <col min="3" max="3" width="12.54296875" style="116" hidden="1" customWidth="1"/>
    <col min="4" max="4" width="12.453125" style="116" customWidth="1"/>
    <col min="5" max="5" width="67.26953125" style="117" customWidth="1"/>
    <col min="6" max="6" width="15.26953125" style="117" customWidth="1"/>
    <col min="7" max="8" width="17.26953125" style="117" customWidth="1"/>
    <col min="9" max="9" width="13.453125" style="117" customWidth="1"/>
    <col min="10" max="10" width="14.54296875" style="118" customWidth="1"/>
    <col min="11" max="16384" width="8.7265625" style="117"/>
  </cols>
  <sheetData>
    <row r="2" spans="2:10" ht="13" x14ac:dyDescent="0.25">
      <c r="B2" s="135" t="s">
        <v>333</v>
      </c>
      <c r="C2" s="242" t="s">
        <v>383</v>
      </c>
      <c r="D2" s="243"/>
      <c r="E2" s="243"/>
      <c r="F2" s="243"/>
      <c r="G2" s="243"/>
      <c r="H2" s="243"/>
      <c r="I2" s="243"/>
      <c r="J2" s="244"/>
    </row>
    <row r="3" spans="2:10" ht="171.75" customHeight="1" x14ac:dyDescent="0.25">
      <c r="B3" s="130" t="s">
        <v>341</v>
      </c>
      <c r="C3" s="245" t="s">
        <v>379</v>
      </c>
      <c r="D3" s="246"/>
      <c r="E3" s="246"/>
      <c r="F3" s="246"/>
      <c r="G3" s="246"/>
      <c r="H3" s="246"/>
      <c r="I3" s="246"/>
      <c r="J3" s="247"/>
    </row>
    <row r="4" spans="2:10" ht="13" x14ac:dyDescent="0.25">
      <c r="B4" s="255" t="s">
        <v>447</v>
      </c>
      <c r="C4" s="255"/>
      <c r="D4" s="255"/>
      <c r="E4" s="255"/>
      <c r="F4" s="255"/>
      <c r="G4" s="255"/>
      <c r="H4" s="255"/>
      <c r="I4" s="255"/>
      <c r="J4" s="255"/>
    </row>
    <row r="5" spans="2:10" ht="52" x14ac:dyDescent="0.25">
      <c r="B5" s="136" t="s">
        <v>0</v>
      </c>
      <c r="C5" s="137" t="s">
        <v>123</v>
      </c>
      <c r="D5" s="137" t="s">
        <v>249</v>
      </c>
      <c r="E5" s="136" t="s">
        <v>1</v>
      </c>
      <c r="F5" s="136" t="s">
        <v>2</v>
      </c>
      <c r="G5" s="136" t="s">
        <v>3</v>
      </c>
      <c r="H5" s="138" t="s">
        <v>15</v>
      </c>
      <c r="I5" s="138" t="s">
        <v>14</v>
      </c>
      <c r="J5" s="137" t="s">
        <v>4</v>
      </c>
    </row>
    <row r="6" spans="2:10" ht="50" x14ac:dyDescent="0.25">
      <c r="B6" s="97" t="s">
        <v>32</v>
      </c>
      <c r="C6" s="98" t="s">
        <v>121</v>
      </c>
      <c r="D6" s="98" t="s">
        <v>122</v>
      </c>
      <c r="E6" s="97" t="s">
        <v>674</v>
      </c>
      <c r="F6" s="133" t="s">
        <v>65</v>
      </c>
      <c r="G6" s="97" t="s">
        <v>68</v>
      </c>
      <c r="H6" s="97" t="s">
        <v>69</v>
      </c>
      <c r="I6" s="97" t="s">
        <v>269</v>
      </c>
      <c r="J6" s="98" t="s">
        <v>40</v>
      </c>
    </row>
    <row r="7" spans="2:10" ht="61.5" customHeight="1" x14ac:dyDescent="0.25">
      <c r="B7" s="97" t="s">
        <v>16</v>
      </c>
      <c r="C7" s="98" t="s">
        <v>121</v>
      </c>
      <c r="D7" s="98" t="s">
        <v>122</v>
      </c>
      <c r="E7" s="133" t="s">
        <v>543</v>
      </c>
      <c r="F7" s="97" t="s">
        <v>5</v>
      </c>
      <c r="G7" s="97" t="s">
        <v>7</v>
      </c>
      <c r="H7" s="97" t="s">
        <v>9</v>
      </c>
      <c r="I7" s="97" t="s">
        <v>270</v>
      </c>
      <c r="J7" s="98" t="s">
        <v>42</v>
      </c>
    </row>
    <row r="8" spans="2:10" ht="93" customHeight="1" x14ac:dyDescent="0.25">
      <c r="B8" s="97" t="s">
        <v>17</v>
      </c>
      <c r="C8" s="98" t="s">
        <v>121</v>
      </c>
      <c r="D8" s="98" t="s">
        <v>121</v>
      </c>
      <c r="E8" s="97" t="s">
        <v>675</v>
      </c>
      <c r="F8" s="97" t="s">
        <v>65</v>
      </c>
      <c r="G8" s="97" t="s">
        <v>68</v>
      </c>
      <c r="H8" s="97" t="s">
        <v>69</v>
      </c>
      <c r="I8" s="97" t="s">
        <v>269</v>
      </c>
      <c r="J8" s="98" t="s">
        <v>42</v>
      </c>
    </row>
    <row r="9" spans="2:10" ht="94.5" customHeight="1" x14ac:dyDescent="0.25">
      <c r="B9" s="97" t="s">
        <v>34</v>
      </c>
      <c r="C9" s="98" t="s">
        <v>121</v>
      </c>
      <c r="D9" s="98" t="s">
        <v>121</v>
      </c>
      <c r="E9" s="97" t="s">
        <v>544</v>
      </c>
      <c r="F9" s="97" t="s">
        <v>65</v>
      </c>
      <c r="G9" s="97" t="s">
        <v>8</v>
      </c>
      <c r="H9" s="97" t="s">
        <v>69</v>
      </c>
      <c r="I9" s="97" t="s">
        <v>269</v>
      </c>
      <c r="J9" s="98" t="s">
        <v>40</v>
      </c>
    </row>
    <row r="10" spans="2:10" ht="112.5" x14ac:dyDescent="0.25">
      <c r="B10" s="97" t="s">
        <v>263</v>
      </c>
      <c r="C10" s="98" t="s">
        <v>121</v>
      </c>
      <c r="D10" s="98" t="s">
        <v>121</v>
      </c>
      <c r="E10" s="97" t="s">
        <v>545</v>
      </c>
      <c r="F10" s="97" t="s">
        <v>65</v>
      </c>
      <c r="G10" s="97" t="s">
        <v>8</v>
      </c>
      <c r="H10" s="97" t="s">
        <v>69</v>
      </c>
      <c r="I10" s="97" t="s">
        <v>269</v>
      </c>
      <c r="J10" s="98" t="s">
        <v>43</v>
      </c>
    </row>
    <row r="11" spans="2:10" ht="37.5" x14ac:dyDescent="0.25">
      <c r="B11" s="97" t="s">
        <v>18</v>
      </c>
      <c r="C11" s="98" t="s">
        <v>121</v>
      </c>
      <c r="D11" s="98" t="s">
        <v>122</v>
      </c>
      <c r="E11" s="134" t="s">
        <v>340</v>
      </c>
      <c r="F11" s="97" t="s">
        <v>264</v>
      </c>
      <c r="G11" s="97" t="s">
        <v>264</v>
      </c>
      <c r="H11" s="97" t="s">
        <v>264</v>
      </c>
      <c r="I11" s="97" t="s">
        <v>264</v>
      </c>
      <c r="J11" s="98" t="s">
        <v>35</v>
      </c>
    </row>
    <row r="12" spans="2:10" ht="147" customHeight="1" x14ac:dyDescent="0.25">
      <c r="B12" s="97" t="s">
        <v>19</v>
      </c>
      <c r="C12" s="98" t="s">
        <v>121</v>
      </c>
      <c r="D12" s="98" t="s">
        <v>121</v>
      </c>
      <c r="E12" s="97" t="s">
        <v>546</v>
      </c>
      <c r="F12" s="97" t="s">
        <v>264</v>
      </c>
      <c r="G12" s="97" t="s">
        <v>264</v>
      </c>
      <c r="H12" s="97" t="s">
        <v>264</v>
      </c>
      <c r="I12" s="97" t="s">
        <v>264</v>
      </c>
      <c r="J12" s="98" t="s">
        <v>35</v>
      </c>
    </row>
    <row r="13" spans="2:10" ht="25" x14ac:dyDescent="0.25">
      <c r="B13" s="97" t="s">
        <v>20</v>
      </c>
      <c r="C13" s="98" t="s">
        <v>121</v>
      </c>
      <c r="D13" s="98" t="s">
        <v>122</v>
      </c>
      <c r="E13" s="134" t="s">
        <v>350</v>
      </c>
      <c r="F13" s="134" t="s">
        <v>65</v>
      </c>
      <c r="G13" s="134" t="s">
        <v>7</v>
      </c>
      <c r="H13" s="134" t="s">
        <v>9</v>
      </c>
      <c r="I13" s="134" t="s">
        <v>269</v>
      </c>
      <c r="J13" s="125" t="s">
        <v>42</v>
      </c>
    </row>
    <row r="14" spans="2:10" ht="96.4" customHeight="1" x14ac:dyDescent="0.25">
      <c r="B14" s="97" t="s">
        <v>21</v>
      </c>
      <c r="C14" s="98" t="s">
        <v>121</v>
      </c>
      <c r="D14" s="98" t="s">
        <v>121</v>
      </c>
      <c r="E14" s="126" t="s">
        <v>498</v>
      </c>
      <c r="F14" s="97" t="s">
        <v>6</v>
      </c>
      <c r="G14" s="97" t="s">
        <v>8</v>
      </c>
      <c r="H14" s="97" t="s">
        <v>69</v>
      </c>
      <c r="I14" s="97" t="s">
        <v>269</v>
      </c>
      <c r="J14" s="98" t="s">
        <v>43</v>
      </c>
    </row>
    <row r="15" spans="2:10" ht="37.5" x14ac:dyDescent="0.25">
      <c r="B15" s="97" t="s">
        <v>22</v>
      </c>
      <c r="C15" s="98" t="s">
        <v>121</v>
      </c>
      <c r="D15" s="98" t="s">
        <v>122</v>
      </c>
      <c r="E15" s="97" t="s">
        <v>349</v>
      </c>
      <c r="F15" s="97" t="s">
        <v>264</v>
      </c>
      <c r="G15" s="97" t="s">
        <v>264</v>
      </c>
      <c r="H15" s="97" t="s">
        <v>264</v>
      </c>
      <c r="I15" s="97" t="s">
        <v>264</v>
      </c>
      <c r="J15" s="98" t="s">
        <v>35</v>
      </c>
    </row>
    <row r="16" spans="2:10" ht="40.9" customHeight="1" x14ac:dyDescent="0.25">
      <c r="B16" s="97" t="s">
        <v>23</v>
      </c>
      <c r="C16" s="98" t="s">
        <v>121</v>
      </c>
      <c r="D16" s="98" t="s">
        <v>121</v>
      </c>
      <c r="E16" s="97" t="s">
        <v>558</v>
      </c>
      <c r="F16" s="97" t="s">
        <v>264</v>
      </c>
      <c r="G16" s="97" t="s">
        <v>264</v>
      </c>
      <c r="H16" s="97" t="s">
        <v>264</v>
      </c>
      <c r="I16" s="97" t="s">
        <v>264</v>
      </c>
      <c r="J16" s="98" t="s">
        <v>35</v>
      </c>
    </row>
    <row r="17" spans="2:10" ht="37.5" x14ac:dyDescent="0.25">
      <c r="B17" s="97" t="s">
        <v>24</v>
      </c>
      <c r="C17" s="98" t="s">
        <v>121</v>
      </c>
      <c r="D17" s="98" t="s">
        <v>121</v>
      </c>
      <c r="E17" s="134" t="s">
        <v>453</v>
      </c>
      <c r="F17" s="97" t="s">
        <v>65</v>
      </c>
      <c r="G17" s="97" t="s">
        <v>8</v>
      </c>
      <c r="H17" s="97" t="s">
        <v>69</v>
      </c>
      <c r="I17" s="97" t="s">
        <v>269</v>
      </c>
      <c r="J17" s="98" t="s">
        <v>40</v>
      </c>
    </row>
    <row r="18" spans="2:10" ht="64.150000000000006" customHeight="1" x14ac:dyDescent="0.25">
      <c r="B18" s="97" t="s">
        <v>33</v>
      </c>
      <c r="C18" s="98" t="s">
        <v>121</v>
      </c>
      <c r="D18" s="98" t="s">
        <v>121</v>
      </c>
      <c r="E18" s="97" t="s">
        <v>547</v>
      </c>
      <c r="F18" s="97" t="s">
        <v>264</v>
      </c>
      <c r="G18" s="97" t="s">
        <v>264</v>
      </c>
      <c r="H18" s="97" t="s">
        <v>264</v>
      </c>
      <c r="I18" s="97" t="s">
        <v>264</v>
      </c>
      <c r="J18" s="98" t="s">
        <v>35</v>
      </c>
    </row>
    <row r="19" spans="2:10" ht="145.5" customHeight="1" x14ac:dyDescent="0.25">
      <c r="B19" s="97" t="s">
        <v>25</v>
      </c>
      <c r="C19" s="98" t="s">
        <v>121</v>
      </c>
      <c r="D19" s="98" t="s">
        <v>121</v>
      </c>
      <c r="E19" s="126" t="s">
        <v>598</v>
      </c>
      <c r="F19" s="97" t="s">
        <v>6</v>
      </c>
      <c r="G19" s="97" t="s">
        <v>8</v>
      </c>
      <c r="H19" s="97" t="s">
        <v>69</v>
      </c>
      <c r="I19" s="97" t="s">
        <v>267</v>
      </c>
      <c r="J19" s="98" t="s">
        <v>41</v>
      </c>
    </row>
    <row r="20" spans="2:10" ht="37.5" x14ac:dyDescent="0.25">
      <c r="B20" s="97" t="s">
        <v>26</v>
      </c>
      <c r="C20" s="98" t="s">
        <v>121</v>
      </c>
      <c r="D20" s="98" t="s">
        <v>121</v>
      </c>
      <c r="E20" s="97" t="s">
        <v>497</v>
      </c>
      <c r="F20" s="97" t="s">
        <v>65</v>
      </c>
      <c r="G20" s="97" t="s">
        <v>8</v>
      </c>
      <c r="H20" s="97" t="s">
        <v>69</v>
      </c>
      <c r="I20" s="97" t="s">
        <v>275</v>
      </c>
      <c r="J20" s="98" t="s">
        <v>42</v>
      </c>
    </row>
    <row r="21" spans="2:10" ht="50" x14ac:dyDescent="0.25">
      <c r="B21" s="97" t="s">
        <v>27</v>
      </c>
      <c r="C21" s="98" t="s">
        <v>121</v>
      </c>
      <c r="D21" s="98" t="s">
        <v>122</v>
      </c>
      <c r="E21" s="97" t="s">
        <v>380</v>
      </c>
      <c r="F21" s="97" t="s">
        <v>65</v>
      </c>
      <c r="G21" s="97" t="s">
        <v>8</v>
      </c>
      <c r="H21" s="97" t="s">
        <v>69</v>
      </c>
      <c r="I21" s="97" t="s">
        <v>269</v>
      </c>
      <c r="J21" s="98" t="s">
        <v>40</v>
      </c>
    </row>
    <row r="22" spans="2:10" ht="71.5" customHeight="1" x14ac:dyDescent="0.25">
      <c r="B22" s="97" t="s">
        <v>28</v>
      </c>
      <c r="C22" s="98" t="s">
        <v>121</v>
      </c>
      <c r="D22" s="98" t="s">
        <v>121</v>
      </c>
      <c r="E22" s="97" t="s">
        <v>548</v>
      </c>
      <c r="F22" s="97" t="s">
        <v>65</v>
      </c>
      <c r="G22" s="97" t="s">
        <v>8</v>
      </c>
      <c r="H22" s="97" t="s">
        <v>69</v>
      </c>
      <c r="I22" s="97" t="s">
        <v>275</v>
      </c>
      <c r="J22" s="98" t="s">
        <v>43</v>
      </c>
    </row>
    <row r="23" spans="2:10" ht="61.9" customHeight="1" x14ac:dyDescent="0.25">
      <c r="B23" s="97" t="s">
        <v>29</v>
      </c>
      <c r="C23" s="98" t="s">
        <v>121</v>
      </c>
      <c r="D23" s="98" t="s">
        <v>122</v>
      </c>
      <c r="E23" s="97" t="s">
        <v>549</v>
      </c>
      <c r="F23" s="97" t="s">
        <v>65</v>
      </c>
      <c r="G23" s="97" t="s">
        <v>8</v>
      </c>
      <c r="H23" s="97" t="s">
        <v>69</v>
      </c>
      <c r="I23" s="97" t="s">
        <v>269</v>
      </c>
      <c r="J23" s="98" t="s">
        <v>42</v>
      </c>
    </row>
    <row r="24" spans="2:10" ht="84.75" customHeight="1" x14ac:dyDescent="0.25">
      <c r="B24" s="97" t="s">
        <v>30</v>
      </c>
      <c r="C24" s="98" t="s">
        <v>121</v>
      </c>
      <c r="D24" s="98" t="s">
        <v>121</v>
      </c>
      <c r="E24" s="97" t="s">
        <v>550</v>
      </c>
      <c r="F24" s="97" t="s">
        <v>65</v>
      </c>
      <c r="G24" s="97" t="s">
        <v>68</v>
      </c>
      <c r="H24" s="97" t="s">
        <v>69</v>
      </c>
      <c r="I24" s="97" t="s">
        <v>273</v>
      </c>
      <c r="J24" s="98" t="s">
        <v>42</v>
      </c>
    </row>
    <row r="25" spans="2:10" ht="57" customHeight="1" x14ac:dyDescent="0.25">
      <c r="B25" s="97" t="s">
        <v>31</v>
      </c>
      <c r="C25" s="98" t="s">
        <v>121</v>
      </c>
      <c r="D25" s="98" t="s">
        <v>122</v>
      </c>
      <c r="E25" s="97" t="s">
        <v>551</v>
      </c>
      <c r="F25" s="97" t="s">
        <v>65</v>
      </c>
      <c r="G25" s="97" t="s">
        <v>68</v>
      </c>
      <c r="H25" s="97" t="s">
        <v>69</v>
      </c>
      <c r="I25" s="97" t="s">
        <v>273</v>
      </c>
      <c r="J25" s="98" t="s">
        <v>42</v>
      </c>
    </row>
    <row r="26" spans="2:10" ht="13" x14ac:dyDescent="0.3">
      <c r="B26" s="230" t="s">
        <v>487</v>
      </c>
      <c r="C26" s="230"/>
      <c r="D26" s="230"/>
      <c r="E26" s="230"/>
      <c r="F26" s="230"/>
      <c r="G26" s="230"/>
      <c r="H26" s="230"/>
      <c r="I26" s="230"/>
      <c r="J26" s="230"/>
    </row>
    <row r="27" spans="2:10" ht="25.9" customHeight="1" x14ac:dyDescent="0.25">
      <c r="B27" s="231" t="s">
        <v>524</v>
      </c>
      <c r="C27" s="241"/>
      <c r="D27" s="241"/>
      <c r="E27" s="241"/>
      <c r="F27" s="241"/>
      <c r="G27" s="241"/>
      <c r="H27" s="241"/>
      <c r="I27" s="241"/>
      <c r="J27" s="241"/>
    </row>
    <row r="28" spans="2:10" ht="13" x14ac:dyDescent="0.25">
      <c r="B28" s="273" t="s">
        <v>268</v>
      </c>
      <c r="C28" s="274"/>
      <c r="D28" s="274"/>
      <c r="E28" s="274"/>
      <c r="F28" s="274"/>
      <c r="G28" s="274"/>
      <c r="H28" s="274"/>
      <c r="I28" s="274"/>
      <c r="J28" s="275"/>
    </row>
    <row r="29" spans="2:10" ht="13.15" customHeight="1" x14ac:dyDescent="0.25">
      <c r="B29" s="231" t="s">
        <v>373</v>
      </c>
      <c r="C29" s="241"/>
      <c r="D29" s="241"/>
      <c r="E29" s="241"/>
      <c r="F29" s="241"/>
      <c r="G29" s="241"/>
      <c r="H29" s="241"/>
      <c r="I29" s="241"/>
      <c r="J29" s="241"/>
    </row>
  </sheetData>
  <sheetProtection algorithmName="SHA-512" hashValue="xSLFcvsWplNMxqIVJM90chuaCtsAo7DTyN3ItfXAe24Q7JlWvCSkXPqESlHqXomMKsAAsIY4qly16/IcwoLHkw==" saltValue="ADZ0zDNOkLdV90zilO2yYg==" spinCount="100000" sheet="1" objects="1" scenarios="1"/>
  <mergeCells count="7">
    <mergeCell ref="B26:J26"/>
    <mergeCell ref="B27:J27"/>
    <mergeCell ref="B28:J28"/>
    <mergeCell ref="B29:J29"/>
    <mergeCell ref="C2:J2"/>
    <mergeCell ref="C3:J3"/>
    <mergeCell ref="B4:J4"/>
  </mergeCells>
  <conditionalFormatting sqref="I8:I9">
    <cfRule type="expression" dxfId="289" priority="94">
      <formula>$C8="No"</formula>
    </cfRule>
  </conditionalFormatting>
  <conditionalFormatting sqref="F17:H17">
    <cfRule type="expression" dxfId="288" priority="81">
      <formula>$C17="No"</formula>
    </cfRule>
  </conditionalFormatting>
  <conditionalFormatting sqref="F8:H9">
    <cfRule type="expression" dxfId="287" priority="53">
      <formula>$C8="No"</formula>
    </cfRule>
  </conditionalFormatting>
  <conditionalFormatting sqref="I10">
    <cfRule type="expression" dxfId="286" priority="52">
      <formula>$C10="No"</formula>
    </cfRule>
  </conditionalFormatting>
  <conditionalFormatting sqref="F10:H10">
    <cfRule type="expression" dxfId="285" priority="51">
      <formula>$C10="No"</formula>
    </cfRule>
  </conditionalFormatting>
  <conditionalFormatting sqref="I14">
    <cfRule type="expression" dxfId="284" priority="50">
      <formula>$C14="No"</formula>
    </cfRule>
  </conditionalFormatting>
  <conditionalFormatting sqref="F14:H14">
    <cfRule type="expression" dxfId="283" priority="49">
      <formula>$C14="No"</formula>
    </cfRule>
  </conditionalFormatting>
  <conditionalFormatting sqref="F23:I25">
    <cfRule type="expression" dxfId="282" priority="48">
      <formula>$C23="No"</formula>
    </cfRule>
  </conditionalFormatting>
  <conditionalFormatting sqref="F19:I19">
    <cfRule type="expression" dxfId="281" priority="39">
      <formula>$C19="No"</formula>
    </cfRule>
  </conditionalFormatting>
  <conditionalFormatting sqref="E7">
    <cfRule type="expression" dxfId="280" priority="38">
      <formula>$C7="No"</formula>
    </cfRule>
  </conditionalFormatting>
  <conditionalFormatting sqref="E15:F15">
    <cfRule type="expression" dxfId="279" priority="20">
      <formula>$C15="No"</formula>
    </cfRule>
  </conditionalFormatting>
  <conditionalFormatting sqref="G15:I15">
    <cfRule type="expression" dxfId="278" priority="13">
      <formula>$C15="No"</formula>
    </cfRule>
  </conditionalFormatting>
  <conditionalFormatting sqref="E17">
    <cfRule type="expression" dxfId="277" priority="12">
      <formula>$C17="No"</formula>
    </cfRule>
  </conditionalFormatting>
  <conditionalFormatting sqref="I17">
    <cfRule type="expression" dxfId="276" priority="11">
      <formula>$C17="No"</formula>
    </cfRule>
  </conditionalFormatting>
  <conditionalFormatting sqref="J6:J25">
    <cfRule type="containsText" dxfId="275" priority="1" operator="containsText" text="Neutral">
      <formula>NOT(ISERROR(SEARCH("Neutral",J6)))</formula>
    </cfRule>
    <cfRule type="containsText" dxfId="274" priority="2" operator="containsText" text="Minor Negative">
      <formula>NOT(ISERROR(SEARCH("Minor Negative",J6)))</formula>
    </cfRule>
    <cfRule type="containsText" dxfId="273" priority="3" operator="containsText" text="Minor Positive">
      <formula>NOT(ISERROR(SEARCH("Minor Positive",J6)))</formula>
    </cfRule>
    <cfRule type="containsText" dxfId="272" priority="4" operator="containsText" text="Significant Negative">
      <formula>NOT(ISERROR(SEARCH("Significant Negative",J6)))</formula>
    </cfRule>
    <cfRule type="containsText" dxfId="271" priority="5" operator="containsText" text="Significant Positive">
      <formula>NOT(ISERROR(SEARCH("Significant Positive",J6)))</formula>
    </cfRule>
  </conditionalFormatting>
  <dataValidations count="10">
    <dataValidation type="list" allowBlank="1" showInputMessage="1" showErrorMessage="1" sqref="C6:D25" xr:uid="{A963E815-829D-4556-AB56-BE0D0269270D}">
      <formula1>yes1</formula1>
    </dataValidation>
    <dataValidation type="list" allowBlank="1" showInputMessage="1" showErrorMessage="1" sqref="J6:J25" xr:uid="{B98F59E8-8502-4C64-AD96-8746F5C22FEB}">
      <formula1>Significant_Positive</formula1>
    </dataValidation>
    <dataValidation type="list" allowBlank="1" showInputMessage="1" showErrorMessage="1" sqref="F7:F10 F13:F25" xr:uid="{C3C9E885-0F3F-4311-B69F-5C9B3E75D07B}">
      <formula1>Direct2</formula1>
    </dataValidation>
    <dataValidation type="list" allowBlank="1" showInputMessage="1" showErrorMessage="1" sqref="G7:G10 G13:G25" xr:uid="{B912DC16-8D7D-4A6D-9D23-92F442BDCDC2}">
      <formula1>duration2</formula1>
    </dataValidation>
    <dataValidation type="list" allowBlank="1" showInputMessage="1" showErrorMessage="1" sqref="H7:H10 H13:H25" xr:uid="{765EDBBB-CB3B-4B0F-AE72-F06BE92CAB74}">
      <formula1>PER</formula1>
    </dataValidation>
    <dataValidation type="list" allowBlank="1" showInputMessage="1" showErrorMessage="1" sqref="I7:I10 I13:I25" xr:uid="{F2FDD999-9A20-4C32-98D3-47BAC86CFF43}">
      <formula1>extt</formula1>
    </dataValidation>
    <dataValidation type="list" allowBlank="1" showInputMessage="1" showErrorMessage="1" sqref="I11:I12 I6" xr:uid="{66830A7B-7181-4A0F-AD27-2930C61E2D2E}">
      <formula1>local</formula1>
    </dataValidation>
    <dataValidation type="list" allowBlank="1" showInputMessage="1" showErrorMessage="1" sqref="H11:H12 H6" xr:uid="{12AE88D8-BACF-4CA1-B7F2-40675D7CBEC1}">
      <formula1>perm</formula1>
    </dataValidation>
    <dataValidation type="list" allowBlank="1" showInputMessage="1" showErrorMessage="1" sqref="G11:G12 G6" xr:uid="{756EEAFD-C07B-40AD-BA3B-D7F168ABC2C4}">
      <formula1>Short</formula1>
    </dataValidation>
    <dataValidation type="list" allowBlank="1" showInputMessage="1" showErrorMessage="1" sqref="F11:F12 F6" xr:uid="{81C37262-60E1-4E8F-ADEF-59FA71C6DCBE}">
      <formula1>directcu</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AE73-D1BA-4A83-A223-929C15BE77DB}">
  <sheetPr codeName="Sheet9">
    <tabColor rgb="FFAAE1FC"/>
    <pageSetUpPr fitToPage="1"/>
  </sheetPr>
  <dimension ref="B2:K29"/>
  <sheetViews>
    <sheetView showGridLines="0" zoomScale="70" zoomScaleNormal="70" workbookViewId="0">
      <selection activeCell="K3" sqref="K3"/>
    </sheetView>
  </sheetViews>
  <sheetFormatPr defaultColWidth="8.7265625" defaultRowHeight="12.5" x14ac:dyDescent="0.25"/>
  <cols>
    <col min="1" max="1" width="4" style="117" customWidth="1"/>
    <col min="2" max="2" width="33.7265625" style="106" customWidth="1"/>
    <col min="3" max="3" width="14.7265625" style="116" hidden="1" customWidth="1"/>
    <col min="4" max="4" width="13.453125" style="116" customWidth="1"/>
    <col min="5" max="5" width="72.7265625" style="117" customWidth="1"/>
    <col min="6" max="6" width="15.26953125" style="117" customWidth="1"/>
    <col min="7" max="8" width="17.26953125" style="117" customWidth="1"/>
    <col min="9" max="9" width="15.26953125" style="117" customWidth="1"/>
    <col min="10" max="10" width="14.54296875" style="118" customWidth="1"/>
    <col min="11" max="11" width="45.26953125" style="117" customWidth="1"/>
    <col min="12" max="16384" width="8.7265625" style="117"/>
  </cols>
  <sheetData>
    <row r="2" spans="2:11" ht="13" x14ac:dyDescent="0.25">
      <c r="B2" s="135" t="s">
        <v>333</v>
      </c>
      <c r="C2" s="232" t="s">
        <v>404</v>
      </c>
      <c r="D2" s="233"/>
      <c r="E2" s="233"/>
      <c r="F2" s="233"/>
      <c r="G2" s="233"/>
      <c r="H2" s="233"/>
      <c r="I2" s="233"/>
      <c r="J2" s="276"/>
    </row>
    <row r="3" spans="2:11" ht="223.5" customHeight="1" x14ac:dyDescent="0.25">
      <c r="B3" s="130" t="s">
        <v>336</v>
      </c>
      <c r="C3" s="235" t="s">
        <v>443</v>
      </c>
      <c r="D3" s="236"/>
      <c r="E3" s="236"/>
      <c r="F3" s="236"/>
      <c r="G3" s="236"/>
      <c r="H3" s="236"/>
      <c r="I3" s="236"/>
      <c r="J3" s="277"/>
    </row>
    <row r="4" spans="2:11" ht="13" x14ac:dyDescent="0.25">
      <c r="B4" s="248" t="s">
        <v>447</v>
      </c>
      <c r="C4" s="248"/>
      <c r="D4" s="248"/>
      <c r="E4" s="248"/>
      <c r="F4" s="248"/>
      <c r="G4" s="248"/>
      <c r="H4" s="248"/>
      <c r="I4" s="248"/>
      <c r="J4" s="248"/>
    </row>
    <row r="5" spans="2:11" ht="52" x14ac:dyDescent="0.25">
      <c r="B5" s="130" t="s">
        <v>0</v>
      </c>
      <c r="C5" s="131" t="s">
        <v>335</v>
      </c>
      <c r="D5" s="131" t="s">
        <v>249</v>
      </c>
      <c r="E5" s="130" t="s">
        <v>1</v>
      </c>
      <c r="F5" s="130" t="s">
        <v>2</v>
      </c>
      <c r="G5" s="130" t="s">
        <v>3</v>
      </c>
      <c r="H5" s="132" t="s">
        <v>15</v>
      </c>
      <c r="I5" s="132" t="s">
        <v>14</v>
      </c>
      <c r="J5" s="131" t="s">
        <v>4</v>
      </c>
    </row>
    <row r="6" spans="2:11" ht="52.5" customHeight="1" x14ac:dyDescent="0.25">
      <c r="B6" s="97" t="s">
        <v>32</v>
      </c>
      <c r="C6" s="98" t="s">
        <v>121</v>
      </c>
      <c r="D6" s="98" t="s">
        <v>122</v>
      </c>
      <c r="E6" s="97" t="s">
        <v>676</v>
      </c>
      <c r="F6" s="97" t="s">
        <v>65</v>
      </c>
      <c r="G6" s="97" t="s">
        <v>68</v>
      </c>
      <c r="H6" s="97" t="s">
        <v>69</v>
      </c>
      <c r="I6" s="97" t="s">
        <v>269</v>
      </c>
      <c r="J6" s="98" t="s">
        <v>40</v>
      </c>
    </row>
    <row r="7" spans="2:11" ht="46.5" customHeight="1" x14ac:dyDescent="0.25">
      <c r="B7" s="97" t="s">
        <v>16</v>
      </c>
      <c r="C7" s="98" t="s">
        <v>121</v>
      </c>
      <c r="D7" s="98" t="s">
        <v>122</v>
      </c>
      <c r="E7" s="133" t="s">
        <v>337</v>
      </c>
      <c r="F7" s="97" t="s">
        <v>5</v>
      </c>
      <c r="G7" s="97" t="s">
        <v>7</v>
      </c>
      <c r="H7" s="97" t="s">
        <v>9</v>
      </c>
      <c r="I7" s="97" t="s">
        <v>270</v>
      </c>
      <c r="J7" s="98" t="s">
        <v>42</v>
      </c>
      <c r="K7" s="105"/>
    </row>
    <row r="8" spans="2:11" ht="186" customHeight="1" x14ac:dyDescent="0.25">
      <c r="B8" s="97" t="s">
        <v>17</v>
      </c>
      <c r="C8" s="98" t="s">
        <v>121</v>
      </c>
      <c r="D8" s="98" t="s">
        <v>121</v>
      </c>
      <c r="E8" s="126" t="s">
        <v>677</v>
      </c>
      <c r="F8" s="97" t="s">
        <v>264</v>
      </c>
      <c r="G8" s="97" t="s">
        <v>264</v>
      </c>
      <c r="H8" s="97" t="s">
        <v>264</v>
      </c>
      <c r="I8" s="97" t="s">
        <v>264</v>
      </c>
      <c r="J8" s="98" t="s">
        <v>35</v>
      </c>
    </row>
    <row r="9" spans="2:11" ht="166.9" customHeight="1" x14ac:dyDescent="0.25">
      <c r="B9" s="97" t="s">
        <v>34</v>
      </c>
      <c r="C9" s="98" t="s">
        <v>121</v>
      </c>
      <c r="D9" s="98" t="s">
        <v>121</v>
      </c>
      <c r="E9" s="126" t="s">
        <v>553</v>
      </c>
      <c r="F9" s="97" t="s">
        <v>65</v>
      </c>
      <c r="G9" s="97" t="s">
        <v>8</v>
      </c>
      <c r="H9" s="97" t="s">
        <v>9</v>
      </c>
      <c r="I9" s="97" t="s">
        <v>271</v>
      </c>
      <c r="J9" s="98" t="s">
        <v>43</v>
      </c>
    </row>
    <row r="10" spans="2:11" ht="114" customHeight="1" x14ac:dyDescent="0.25">
      <c r="B10" s="97" t="s">
        <v>263</v>
      </c>
      <c r="C10" s="98" t="s">
        <v>121</v>
      </c>
      <c r="D10" s="98" t="s">
        <v>121</v>
      </c>
      <c r="E10" s="126" t="s">
        <v>554</v>
      </c>
      <c r="F10" s="97" t="s">
        <v>6</v>
      </c>
      <c r="G10" s="97" t="s">
        <v>8</v>
      </c>
      <c r="H10" s="97" t="s">
        <v>69</v>
      </c>
      <c r="I10" s="97" t="s">
        <v>269</v>
      </c>
      <c r="J10" s="98" t="s">
        <v>43</v>
      </c>
    </row>
    <row r="11" spans="2:11" ht="37.5" x14ac:dyDescent="0.25">
      <c r="B11" s="97" t="s">
        <v>18</v>
      </c>
      <c r="C11" s="98" t="s">
        <v>121</v>
      </c>
      <c r="D11" s="98" t="s">
        <v>122</v>
      </c>
      <c r="E11" s="97" t="s">
        <v>338</v>
      </c>
      <c r="F11" s="97" t="s">
        <v>65</v>
      </c>
      <c r="G11" s="97" t="s">
        <v>7</v>
      </c>
      <c r="H11" s="97" t="s">
        <v>9</v>
      </c>
      <c r="I11" s="97" t="s">
        <v>270</v>
      </c>
      <c r="J11" s="98" t="s">
        <v>42</v>
      </c>
      <c r="K11" s="179"/>
    </row>
    <row r="12" spans="2:11" ht="50" x14ac:dyDescent="0.25">
      <c r="B12" s="97" t="s">
        <v>19</v>
      </c>
      <c r="C12" s="98" t="s">
        <v>121</v>
      </c>
      <c r="D12" s="98" t="s">
        <v>121</v>
      </c>
      <c r="E12" s="126" t="s">
        <v>555</v>
      </c>
      <c r="F12" s="97" t="s">
        <v>6</v>
      </c>
      <c r="G12" s="97" t="s">
        <v>8</v>
      </c>
      <c r="H12" s="97" t="s">
        <v>69</v>
      </c>
      <c r="I12" s="97" t="s">
        <v>269</v>
      </c>
      <c r="J12" s="98" t="s">
        <v>43</v>
      </c>
    </row>
    <row r="13" spans="2:11" ht="37.5" x14ac:dyDescent="0.25">
      <c r="B13" s="97" t="s">
        <v>20</v>
      </c>
      <c r="C13" s="98" t="s">
        <v>121</v>
      </c>
      <c r="D13" s="98" t="s">
        <v>122</v>
      </c>
      <c r="E13" s="97" t="s">
        <v>351</v>
      </c>
      <c r="F13" s="97" t="s">
        <v>65</v>
      </c>
      <c r="G13" s="97" t="s">
        <v>7</v>
      </c>
      <c r="H13" s="97" t="s">
        <v>9</v>
      </c>
      <c r="I13" s="97" t="s">
        <v>269</v>
      </c>
      <c r="J13" s="98" t="s">
        <v>42</v>
      </c>
    </row>
    <row r="14" spans="2:11" ht="37.5" x14ac:dyDescent="0.25">
      <c r="B14" s="97" t="s">
        <v>21</v>
      </c>
      <c r="C14" s="98" t="s">
        <v>121</v>
      </c>
      <c r="D14" s="98" t="s">
        <v>121</v>
      </c>
      <c r="E14" s="126" t="s">
        <v>556</v>
      </c>
      <c r="F14" s="97" t="s">
        <v>6</v>
      </c>
      <c r="G14" s="97" t="s">
        <v>8</v>
      </c>
      <c r="H14" s="97" t="s">
        <v>69</v>
      </c>
      <c r="I14" s="97" t="s">
        <v>269</v>
      </c>
      <c r="J14" s="98" t="s">
        <v>43</v>
      </c>
    </row>
    <row r="15" spans="2:11" ht="37.5" x14ac:dyDescent="0.25">
      <c r="B15" s="97" t="s">
        <v>22</v>
      </c>
      <c r="C15" s="98" t="s">
        <v>121</v>
      </c>
      <c r="D15" s="98" t="s">
        <v>122</v>
      </c>
      <c r="E15" s="97" t="s">
        <v>349</v>
      </c>
      <c r="F15" s="97" t="s">
        <v>264</v>
      </c>
      <c r="G15" s="97" t="s">
        <v>264</v>
      </c>
      <c r="H15" s="97" t="s">
        <v>264</v>
      </c>
      <c r="I15" s="97" t="s">
        <v>264</v>
      </c>
      <c r="J15" s="98" t="s">
        <v>35</v>
      </c>
    </row>
    <row r="16" spans="2:11" ht="64.150000000000006" customHeight="1" x14ac:dyDescent="0.25">
      <c r="B16" s="97" t="s">
        <v>23</v>
      </c>
      <c r="C16" s="98" t="s">
        <v>121</v>
      </c>
      <c r="D16" s="98" t="s">
        <v>121</v>
      </c>
      <c r="E16" s="97" t="s">
        <v>557</v>
      </c>
      <c r="F16" s="97" t="s">
        <v>264</v>
      </c>
      <c r="G16" s="97" t="s">
        <v>264</v>
      </c>
      <c r="H16" s="97" t="s">
        <v>264</v>
      </c>
      <c r="I16" s="97" t="s">
        <v>264</v>
      </c>
      <c r="J16" s="98" t="s">
        <v>35</v>
      </c>
    </row>
    <row r="17" spans="2:10" ht="52.9" customHeight="1" x14ac:dyDescent="0.25">
      <c r="B17" s="97" t="s">
        <v>24</v>
      </c>
      <c r="C17" s="98" t="s">
        <v>121</v>
      </c>
      <c r="D17" s="98" t="s">
        <v>121</v>
      </c>
      <c r="E17" s="134" t="s">
        <v>453</v>
      </c>
      <c r="F17" s="97" t="s">
        <v>65</v>
      </c>
      <c r="G17" s="97" t="s">
        <v>8</v>
      </c>
      <c r="H17" s="97" t="s">
        <v>69</v>
      </c>
      <c r="I17" s="97" t="s">
        <v>269</v>
      </c>
      <c r="J17" s="98" t="s">
        <v>40</v>
      </c>
    </row>
    <row r="18" spans="2:10" ht="50" x14ac:dyDescent="0.25">
      <c r="B18" s="97" t="s">
        <v>33</v>
      </c>
      <c r="C18" s="98" t="s">
        <v>121</v>
      </c>
      <c r="D18" s="98" t="s">
        <v>121</v>
      </c>
      <c r="E18" s="97" t="s">
        <v>569</v>
      </c>
      <c r="F18" s="97" t="s">
        <v>264</v>
      </c>
      <c r="G18" s="97" t="s">
        <v>264</v>
      </c>
      <c r="H18" s="97" t="s">
        <v>264</v>
      </c>
      <c r="I18" s="97" t="s">
        <v>264</v>
      </c>
      <c r="J18" s="98" t="s">
        <v>35</v>
      </c>
    </row>
    <row r="19" spans="2:10" ht="163.15" customHeight="1" x14ac:dyDescent="0.25">
      <c r="B19" s="97" t="s">
        <v>25</v>
      </c>
      <c r="C19" s="98" t="s">
        <v>121</v>
      </c>
      <c r="D19" s="98" t="s">
        <v>121</v>
      </c>
      <c r="E19" s="126" t="s">
        <v>570</v>
      </c>
      <c r="F19" s="97" t="s">
        <v>6</v>
      </c>
      <c r="G19" s="97" t="s">
        <v>8</v>
      </c>
      <c r="H19" s="97" t="s">
        <v>69</v>
      </c>
      <c r="I19" s="97" t="s">
        <v>267</v>
      </c>
      <c r="J19" s="98" t="s">
        <v>41</v>
      </c>
    </row>
    <row r="20" spans="2:10" ht="57.65" customHeight="1" x14ac:dyDescent="0.25">
      <c r="B20" s="97" t="s">
        <v>26</v>
      </c>
      <c r="C20" s="98" t="s">
        <v>121</v>
      </c>
      <c r="D20" s="98" t="s">
        <v>121</v>
      </c>
      <c r="E20" s="97" t="s">
        <v>405</v>
      </c>
      <c r="F20" s="97" t="s">
        <v>264</v>
      </c>
      <c r="G20" s="97" t="s">
        <v>264</v>
      </c>
      <c r="H20" s="97" t="s">
        <v>264</v>
      </c>
      <c r="I20" s="97" t="s">
        <v>264</v>
      </c>
      <c r="J20" s="98" t="s">
        <v>35</v>
      </c>
    </row>
    <row r="21" spans="2:10" ht="63.65" customHeight="1" x14ac:dyDescent="0.25">
      <c r="B21" s="97" t="s">
        <v>27</v>
      </c>
      <c r="C21" s="98" t="s">
        <v>121</v>
      </c>
      <c r="D21" s="98" t="s">
        <v>122</v>
      </c>
      <c r="E21" s="134" t="s">
        <v>407</v>
      </c>
      <c r="F21" s="97" t="s">
        <v>65</v>
      </c>
      <c r="G21" s="97" t="s">
        <v>7</v>
      </c>
      <c r="H21" s="97" t="s">
        <v>9</v>
      </c>
      <c r="I21" s="97" t="s">
        <v>269</v>
      </c>
      <c r="J21" s="98" t="s">
        <v>42</v>
      </c>
    </row>
    <row r="22" spans="2:10" ht="47.25" customHeight="1" x14ac:dyDescent="0.25">
      <c r="B22" s="97" t="s">
        <v>28</v>
      </c>
      <c r="C22" s="98" t="s">
        <v>121</v>
      </c>
      <c r="D22" s="98" t="s">
        <v>121</v>
      </c>
      <c r="E22" s="97" t="s">
        <v>571</v>
      </c>
      <c r="F22" s="97" t="s">
        <v>264</v>
      </c>
      <c r="G22" s="97" t="s">
        <v>264</v>
      </c>
      <c r="H22" s="97" t="s">
        <v>264</v>
      </c>
      <c r="I22" s="97" t="s">
        <v>264</v>
      </c>
      <c r="J22" s="98" t="s">
        <v>35</v>
      </c>
    </row>
    <row r="23" spans="2:10" ht="60" customHeight="1" x14ac:dyDescent="0.25">
      <c r="B23" s="97" t="s">
        <v>29</v>
      </c>
      <c r="C23" s="98" t="s">
        <v>121</v>
      </c>
      <c r="D23" s="98" t="s">
        <v>121</v>
      </c>
      <c r="E23" s="97" t="s">
        <v>572</v>
      </c>
      <c r="F23" s="97" t="s">
        <v>264</v>
      </c>
      <c r="G23" s="97" t="s">
        <v>264</v>
      </c>
      <c r="H23" s="97" t="s">
        <v>264</v>
      </c>
      <c r="I23" s="97" t="s">
        <v>264</v>
      </c>
      <c r="J23" s="98" t="s">
        <v>35</v>
      </c>
    </row>
    <row r="24" spans="2:10" ht="62.25" customHeight="1" x14ac:dyDescent="0.25">
      <c r="B24" s="97" t="s">
        <v>30</v>
      </c>
      <c r="C24" s="98" t="s">
        <v>121</v>
      </c>
      <c r="D24" s="98" t="s">
        <v>121</v>
      </c>
      <c r="E24" s="97" t="s">
        <v>406</v>
      </c>
      <c r="F24" s="97" t="s">
        <v>65</v>
      </c>
      <c r="G24" s="134" t="s">
        <v>68</v>
      </c>
      <c r="H24" s="97" t="s">
        <v>69</v>
      </c>
      <c r="I24" s="97" t="s">
        <v>273</v>
      </c>
      <c r="J24" s="98" t="s">
        <v>40</v>
      </c>
    </row>
    <row r="25" spans="2:10" ht="61.5" customHeight="1" x14ac:dyDescent="0.25">
      <c r="B25" s="97" t="s">
        <v>31</v>
      </c>
      <c r="C25" s="98" t="s">
        <v>121</v>
      </c>
      <c r="D25" s="98" t="s">
        <v>122</v>
      </c>
      <c r="E25" s="97" t="s">
        <v>408</v>
      </c>
      <c r="F25" s="97" t="s">
        <v>65</v>
      </c>
      <c r="G25" s="134" t="s">
        <v>68</v>
      </c>
      <c r="H25" s="97" t="s">
        <v>9</v>
      </c>
      <c r="I25" s="97" t="s">
        <v>270</v>
      </c>
      <c r="J25" s="98" t="s">
        <v>42</v>
      </c>
    </row>
    <row r="26" spans="2:10" ht="13" x14ac:dyDescent="0.3">
      <c r="B26" s="230" t="s">
        <v>487</v>
      </c>
      <c r="C26" s="230"/>
      <c r="D26" s="230"/>
      <c r="E26" s="230"/>
      <c r="F26" s="230"/>
      <c r="G26" s="230"/>
      <c r="H26" s="230"/>
      <c r="I26" s="230"/>
      <c r="J26" s="230"/>
    </row>
    <row r="27" spans="2:10" ht="24.65" customHeight="1" x14ac:dyDescent="0.25">
      <c r="B27" s="231" t="s">
        <v>345</v>
      </c>
      <c r="C27" s="241"/>
      <c r="D27" s="241"/>
      <c r="E27" s="241"/>
      <c r="F27" s="241"/>
      <c r="G27" s="241"/>
      <c r="H27" s="241"/>
      <c r="I27" s="241"/>
      <c r="J27" s="241"/>
    </row>
    <row r="28" spans="2:10" ht="13" x14ac:dyDescent="0.25">
      <c r="B28" s="273" t="s">
        <v>268</v>
      </c>
      <c r="C28" s="274"/>
      <c r="D28" s="274"/>
      <c r="E28" s="274"/>
      <c r="F28" s="274"/>
      <c r="G28" s="274"/>
      <c r="H28" s="274"/>
      <c r="I28" s="274"/>
      <c r="J28" s="275"/>
    </row>
    <row r="29" spans="2:10" ht="22.4" customHeight="1" x14ac:dyDescent="0.25">
      <c r="B29" s="231" t="s">
        <v>678</v>
      </c>
      <c r="C29" s="241"/>
      <c r="D29" s="241"/>
      <c r="E29" s="241"/>
      <c r="F29" s="241"/>
      <c r="G29" s="241"/>
      <c r="H29" s="241"/>
      <c r="I29" s="241"/>
      <c r="J29" s="241"/>
    </row>
  </sheetData>
  <sheetProtection algorithmName="SHA-512" hashValue="gOhLuy0PHvLSsJ6ZThXNQcp+mpHUOet5JpHLMNlZkn9rHSl4cVdMZ22UyvdXHNGPo7risq1u2kxGfzWKRMsrpg==" saltValue="CH9uv/s+cmjc5eMbcGkykA==" spinCount="100000" sheet="1" objects="1" scenarios="1"/>
  <mergeCells count="7">
    <mergeCell ref="B26:J26"/>
    <mergeCell ref="B27:J27"/>
    <mergeCell ref="B28:J28"/>
    <mergeCell ref="B29:J29"/>
    <mergeCell ref="C2:J2"/>
    <mergeCell ref="C3:J3"/>
    <mergeCell ref="B4:J4"/>
  </mergeCells>
  <conditionalFormatting sqref="J19 J24:J25 J21 J9 J11:J14">
    <cfRule type="containsText" dxfId="270" priority="84" operator="containsText" text="Neutral">
      <formula>NOT(ISERROR(SEARCH("Neutral",J9)))</formula>
    </cfRule>
    <cfRule type="containsText" dxfId="269" priority="85" operator="containsText" text="Minor Negative">
      <formula>NOT(ISERROR(SEARCH("Minor Negative",J9)))</formula>
    </cfRule>
    <cfRule type="containsText" dxfId="268" priority="86" operator="containsText" text="Minor Positive">
      <formula>NOT(ISERROR(SEARCH("Minor Positive",J9)))</formula>
    </cfRule>
    <cfRule type="containsText" dxfId="267" priority="87" operator="containsText" text="Significant Negative">
      <formula>NOT(ISERROR(SEARCH("Significant Negative",J9)))</formula>
    </cfRule>
    <cfRule type="containsText" dxfId="266" priority="88" operator="containsText" text="Significant Positive">
      <formula>NOT(ISERROR(SEARCH("Significant Positive",J9)))</formula>
    </cfRule>
  </conditionalFormatting>
  <conditionalFormatting sqref="C6:D7 C19:J19 C8:E10 J9 C17:D18 J21 C20:D22 C23:E23 C11:J11 C13:J14 C12:E12 J12 C16:E16 C15:F15 C24:J25">
    <cfRule type="expression" dxfId="265" priority="83">
      <formula>$C6="No"</formula>
    </cfRule>
  </conditionalFormatting>
  <conditionalFormatting sqref="J6">
    <cfRule type="containsText" dxfId="264" priority="78" operator="containsText" text="Neutral">
      <formula>NOT(ISERROR(SEARCH("Neutral",J6)))</formula>
    </cfRule>
    <cfRule type="containsText" dxfId="263" priority="79" operator="containsText" text="Minor Negative">
      <formula>NOT(ISERROR(SEARCH("Minor Negative",J6)))</formula>
    </cfRule>
    <cfRule type="containsText" dxfId="262" priority="80" operator="containsText" text="Minor Positive">
      <formula>NOT(ISERROR(SEARCH("Minor Positive",J6)))</formula>
    </cfRule>
    <cfRule type="containsText" dxfId="261" priority="81" operator="containsText" text="Significant Negative">
      <formula>NOT(ISERROR(SEARCH("Significant Negative",J6)))</formula>
    </cfRule>
    <cfRule type="containsText" dxfId="260" priority="82" operator="containsText" text="Significant Positive">
      <formula>NOT(ISERROR(SEARCH("Significant Positive",J6)))</formula>
    </cfRule>
  </conditionalFormatting>
  <conditionalFormatting sqref="J6">
    <cfRule type="expression" dxfId="259" priority="77">
      <formula>$C6="No"</formula>
    </cfRule>
  </conditionalFormatting>
  <conditionalFormatting sqref="F6:I6">
    <cfRule type="expression" dxfId="258" priority="76">
      <formula>$C6="No"</formula>
    </cfRule>
  </conditionalFormatting>
  <conditionalFormatting sqref="J7">
    <cfRule type="containsText" dxfId="257" priority="71" operator="containsText" text="Neutral">
      <formula>NOT(ISERROR(SEARCH("Neutral",J7)))</formula>
    </cfRule>
    <cfRule type="containsText" dxfId="256" priority="72" operator="containsText" text="Minor Negative">
      <formula>NOT(ISERROR(SEARCH("Minor Negative",J7)))</formula>
    </cfRule>
    <cfRule type="containsText" dxfId="255" priority="73" operator="containsText" text="Minor Positive">
      <formula>NOT(ISERROR(SEARCH("Minor Positive",J7)))</formula>
    </cfRule>
    <cfRule type="containsText" dxfId="254" priority="74" operator="containsText" text="Significant Negative">
      <formula>NOT(ISERROR(SEARCH("Significant Negative",J7)))</formula>
    </cfRule>
    <cfRule type="containsText" dxfId="253" priority="75" operator="containsText" text="Significant Positive">
      <formula>NOT(ISERROR(SEARCH("Significant Positive",J7)))</formula>
    </cfRule>
  </conditionalFormatting>
  <conditionalFormatting sqref="E7:J7 F9:I9">
    <cfRule type="expression" dxfId="252" priority="70">
      <formula>$C7="No"</formula>
    </cfRule>
  </conditionalFormatting>
  <conditionalFormatting sqref="J17">
    <cfRule type="containsText" dxfId="251" priority="65" operator="containsText" text="Neutral">
      <formula>NOT(ISERROR(SEARCH("Neutral",J17)))</formula>
    </cfRule>
    <cfRule type="containsText" dxfId="250" priority="66" operator="containsText" text="Minor Negative">
      <formula>NOT(ISERROR(SEARCH("Minor Negative",J17)))</formula>
    </cfRule>
    <cfRule type="containsText" dxfId="249" priority="67" operator="containsText" text="Minor Positive">
      <formula>NOT(ISERROR(SEARCH("Minor Positive",J17)))</formula>
    </cfRule>
    <cfRule type="containsText" dxfId="248" priority="68" operator="containsText" text="Significant Negative">
      <formula>NOT(ISERROR(SEARCH("Significant Negative",J17)))</formula>
    </cfRule>
    <cfRule type="containsText" dxfId="247" priority="69" operator="containsText" text="Significant Positive">
      <formula>NOT(ISERROR(SEARCH("Significant Positive",J17)))</formula>
    </cfRule>
  </conditionalFormatting>
  <conditionalFormatting sqref="J17">
    <cfRule type="expression" dxfId="246" priority="64">
      <formula>$C17="No"</formula>
    </cfRule>
  </conditionalFormatting>
  <conditionalFormatting sqref="F17:H17">
    <cfRule type="expression" dxfId="245" priority="63">
      <formula>$C17="No"</formula>
    </cfRule>
  </conditionalFormatting>
  <conditionalFormatting sqref="J18">
    <cfRule type="containsText" dxfId="244" priority="58" operator="containsText" text="Neutral">
      <formula>NOT(ISERROR(SEARCH("Neutral",J18)))</formula>
    </cfRule>
    <cfRule type="containsText" dxfId="243" priority="59" operator="containsText" text="Minor Negative">
      <formula>NOT(ISERROR(SEARCH("Minor Negative",J18)))</formula>
    </cfRule>
    <cfRule type="containsText" dxfId="242" priority="60" operator="containsText" text="Minor Positive">
      <formula>NOT(ISERROR(SEARCH("Minor Positive",J18)))</formula>
    </cfRule>
    <cfRule type="containsText" dxfId="241" priority="61" operator="containsText" text="Significant Negative">
      <formula>NOT(ISERROR(SEARCH("Significant Negative",J18)))</formula>
    </cfRule>
    <cfRule type="containsText" dxfId="240" priority="62" operator="containsText" text="Significant Positive">
      <formula>NOT(ISERROR(SEARCH("Significant Positive",J18)))</formula>
    </cfRule>
  </conditionalFormatting>
  <conditionalFormatting sqref="E18:J18">
    <cfRule type="expression" dxfId="239" priority="57">
      <formula>$C18="No"</formula>
    </cfRule>
  </conditionalFormatting>
  <conditionalFormatting sqref="J22">
    <cfRule type="containsText" dxfId="238" priority="52" operator="containsText" text="Neutral">
      <formula>NOT(ISERROR(SEARCH("Neutral",J22)))</formula>
    </cfRule>
    <cfRule type="containsText" dxfId="237" priority="53" operator="containsText" text="Minor Negative">
      <formula>NOT(ISERROR(SEARCH("Minor Negative",J22)))</formula>
    </cfRule>
    <cfRule type="containsText" dxfId="236" priority="54" operator="containsText" text="Minor Positive">
      <formula>NOT(ISERROR(SEARCH("Minor Positive",J22)))</formula>
    </cfRule>
    <cfRule type="containsText" dxfId="235" priority="55" operator="containsText" text="Significant Negative">
      <formula>NOT(ISERROR(SEARCH("Significant Negative",J22)))</formula>
    </cfRule>
    <cfRule type="containsText" dxfId="234" priority="56" operator="containsText" text="Significant Positive">
      <formula>NOT(ISERROR(SEARCH("Significant Positive",J22)))</formula>
    </cfRule>
  </conditionalFormatting>
  <conditionalFormatting sqref="F22:J22 F21:I21">
    <cfRule type="expression" dxfId="233" priority="51">
      <formula>$C21="No"</formula>
    </cfRule>
  </conditionalFormatting>
  <conditionalFormatting sqref="E22">
    <cfRule type="expression" dxfId="232" priority="50">
      <formula>$C22="No"</formula>
    </cfRule>
  </conditionalFormatting>
  <conditionalFormatting sqref="J20">
    <cfRule type="containsText" dxfId="231" priority="45" operator="containsText" text="Neutral">
      <formula>NOT(ISERROR(SEARCH("Neutral",J20)))</formula>
    </cfRule>
    <cfRule type="containsText" dxfId="230" priority="46" operator="containsText" text="Minor Negative">
      <formula>NOT(ISERROR(SEARCH("Minor Negative",J20)))</formula>
    </cfRule>
    <cfRule type="containsText" dxfId="229" priority="47" operator="containsText" text="Minor Positive">
      <formula>NOT(ISERROR(SEARCH("Minor Positive",J20)))</formula>
    </cfRule>
    <cfRule type="containsText" dxfId="228" priority="48" operator="containsText" text="Significant Negative">
      <formula>NOT(ISERROR(SEARCH("Significant Negative",J20)))</formula>
    </cfRule>
    <cfRule type="containsText" dxfId="227" priority="49" operator="containsText" text="Significant Positive">
      <formula>NOT(ISERROR(SEARCH("Significant Positive",J20)))</formula>
    </cfRule>
  </conditionalFormatting>
  <conditionalFormatting sqref="E20 J20">
    <cfRule type="expression" dxfId="226" priority="44">
      <formula>$C20="No"</formula>
    </cfRule>
  </conditionalFormatting>
  <conditionalFormatting sqref="F20:I20">
    <cfRule type="expression" dxfId="225" priority="43">
      <formula>$C20="No"</formula>
    </cfRule>
  </conditionalFormatting>
  <conditionalFormatting sqref="J10">
    <cfRule type="containsText" dxfId="224" priority="38" operator="containsText" text="Neutral">
      <formula>NOT(ISERROR(SEARCH("Neutral",J10)))</formula>
    </cfRule>
    <cfRule type="containsText" dxfId="223" priority="39" operator="containsText" text="Minor Negative">
      <formula>NOT(ISERROR(SEARCH("Minor Negative",J10)))</formula>
    </cfRule>
    <cfRule type="containsText" dxfId="222" priority="40" operator="containsText" text="Minor Positive">
      <formula>NOT(ISERROR(SEARCH("Minor Positive",J10)))</formula>
    </cfRule>
    <cfRule type="containsText" dxfId="221" priority="41" operator="containsText" text="Significant Negative">
      <formula>NOT(ISERROR(SEARCH("Significant Negative",J10)))</formula>
    </cfRule>
    <cfRule type="containsText" dxfId="220" priority="42" operator="containsText" text="Significant Positive">
      <formula>NOT(ISERROR(SEARCH("Significant Positive",J10)))</formula>
    </cfRule>
  </conditionalFormatting>
  <conditionalFormatting sqref="F10:J10">
    <cfRule type="expression" dxfId="219" priority="37">
      <formula>$C10="No"</formula>
    </cfRule>
  </conditionalFormatting>
  <conditionalFormatting sqref="F12:I12">
    <cfRule type="expression" dxfId="218" priority="36">
      <formula>$C12="No"</formula>
    </cfRule>
  </conditionalFormatting>
  <conditionalFormatting sqref="G15:I15">
    <cfRule type="expression" dxfId="217" priority="29">
      <formula>$C15="No"</formula>
    </cfRule>
  </conditionalFormatting>
  <conditionalFormatting sqref="E6">
    <cfRule type="expression" dxfId="216" priority="28">
      <formula>$C6="No"</formula>
    </cfRule>
  </conditionalFormatting>
  <conditionalFormatting sqref="E17">
    <cfRule type="expression" dxfId="215" priority="27">
      <formula>$C17="No"</formula>
    </cfRule>
  </conditionalFormatting>
  <conditionalFormatting sqref="I17">
    <cfRule type="expression" dxfId="214" priority="26">
      <formula>$C17="No"</formula>
    </cfRule>
  </conditionalFormatting>
  <conditionalFormatting sqref="J6:J7 J9:J15 J17:J22 J24:J25">
    <cfRule type="containsText" dxfId="213" priority="31" operator="containsText" text="Neutral">
      <formula>NOT(ISERROR(SEARCH("Neutral",J6)))</formula>
    </cfRule>
    <cfRule type="containsText" dxfId="212" priority="32" operator="containsText" text="Minor Negative">
      <formula>NOT(ISERROR(SEARCH("Minor Negative",J6)))</formula>
    </cfRule>
    <cfRule type="containsText" dxfId="211" priority="33" operator="containsText" text="Minor Positive">
      <formula>NOT(ISERROR(SEARCH("Minor Positive",J6)))</formula>
    </cfRule>
    <cfRule type="containsText" dxfId="210" priority="34" operator="containsText" text="Significant Negative">
      <formula>NOT(ISERROR(SEARCH("Significant Negative",J6)))</formula>
    </cfRule>
    <cfRule type="containsText" dxfId="209" priority="35" operator="containsText" text="Significant Positive">
      <formula>NOT(ISERROR(SEARCH("Significant Positive",J6)))</formula>
    </cfRule>
  </conditionalFormatting>
  <conditionalFormatting sqref="F8">
    <cfRule type="expression" dxfId="208" priority="25">
      <formula>$C8="No"</formula>
    </cfRule>
  </conditionalFormatting>
  <conditionalFormatting sqref="G8:I8">
    <cfRule type="expression" dxfId="207" priority="19">
      <formula>$C8="No"</formula>
    </cfRule>
  </conditionalFormatting>
  <conditionalFormatting sqref="J8">
    <cfRule type="containsText" dxfId="206" priority="20" operator="containsText" text="Neutral">
      <formula>NOT(ISERROR(SEARCH("Neutral",J8)))</formula>
    </cfRule>
    <cfRule type="containsText" dxfId="205" priority="21" operator="containsText" text="Minor Negative">
      <formula>NOT(ISERROR(SEARCH("Minor Negative",J8)))</formula>
    </cfRule>
    <cfRule type="containsText" dxfId="204" priority="22" operator="containsText" text="Minor Positive">
      <formula>NOT(ISERROR(SEARCH("Minor Positive",J8)))</formula>
    </cfRule>
    <cfRule type="containsText" dxfId="203" priority="23" operator="containsText" text="Significant Negative">
      <formula>NOT(ISERROR(SEARCH("Significant Negative",J8)))</formula>
    </cfRule>
    <cfRule type="containsText" dxfId="202" priority="24" operator="containsText" text="Significant Positive">
      <formula>NOT(ISERROR(SEARCH("Significant Positive",J8)))</formula>
    </cfRule>
  </conditionalFormatting>
  <conditionalFormatting sqref="F16">
    <cfRule type="expression" dxfId="201" priority="18">
      <formula>$C16="No"</formula>
    </cfRule>
  </conditionalFormatting>
  <conditionalFormatting sqref="G16:I16">
    <cfRule type="expression" dxfId="200" priority="12">
      <formula>$C16="No"</formula>
    </cfRule>
  </conditionalFormatting>
  <conditionalFormatting sqref="J16">
    <cfRule type="containsText" dxfId="199" priority="13" operator="containsText" text="Neutral">
      <formula>NOT(ISERROR(SEARCH("Neutral",J16)))</formula>
    </cfRule>
    <cfRule type="containsText" dxfId="198" priority="14" operator="containsText" text="Minor Negative">
      <formula>NOT(ISERROR(SEARCH("Minor Negative",J16)))</formula>
    </cfRule>
    <cfRule type="containsText" dxfId="197" priority="15" operator="containsText" text="Minor Positive">
      <formula>NOT(ISERROR(SEARCH("Minor Positive",J16)))</formula>
    </cfRule>
    <cfRule type="containsText" dxfId="196" priority="16" operator="containsText" text="Significant Negative">
      <formula>NOT(ISERROR(SEARCH("Significant Negative",J16)))</formula>
    </cfRule>
    <cfRule type="containsText" dxfId="195" priority="17" operator="containsText" text="Significant Positive">
      <formula>NOT(ISERROR(SEARCH("Significant Positive",J16)))</formula>
    </cfRule>
  </conditionalFormatting>
  <conditionalFormatting sqref="J23">
    <cfRule type="containsText" dxfId="194" priority="7" operator="containsText" text="Neutral">
      <formula>NOT(ISERROR(SEARCH("Neutral",J23)))</formula>
    </cfRule>
    <cfRule type="containsText" dxfId="193" priority="8" operator="containsText" text="Minor Negative">
      <formula>NOT(ISERROR(SEARCH("Minor Negative",J23)))</formula>
    </cfRule>
    <cfRule type="containsText" dxfId="192" priority="9" operator="containsText" text="Minor Positive">
      <formula>NOT(ISERROR(SEARCH("Minor Positive",J23)))</formula>
    </cfRule>
    <cfRule type="containsText" dxfId="191" priority="10" operator="containsText" text="Significant Negative">
      <formula>NOT(ISERROR(SEARCH("Significant Negative",J23)))</formula>
    </cfRule>
    <cfRule type="containsText" dxfId="190" priority="11" operator="containsText" text="Significant Positive">
      <formula>NOT(ISERROR(SEARCH("Significant Positive",J23)))</formula>
    </cfRule>
  </conditionalFormatting>
  <conditionalFormatting sqref="F23:J23">
    <cfRule type="expression" dxfId="189" priority="6">
      <formula>$C23="No"</formula>
    </cfRule>
  </conditionalFormatting>
  <conditionalFormatting sqref="J23">
    <cfRule type="containsText" dxfId="188" priority="1" operator="containsText" text="Neutral">
      <formula>NOT(ISERROR(SEARCH("Neutral",J23)))</formula>
    </cfRule>
    <cfRule type="containsText" dxfId="187" priority="2" operator="containsText" text="Minor Negative">
      <formula>NOT(ISERROR(SEARCH("Minor Negative",J23)))</formula>
    </cfRule>
    <cfRule type="containsText" dxfId="186" priority="3" operator="containsText" text="Minor Positive">
      <formula>NOT(ISERROR(SEARCH("Minor Positive",J23)))</formula>
    </cfRule>
    <cfRule type="containsText" dxfId="185" priority="4" operator="containsText" text="Significant Negative">
      <formula>NOT(ISERROR(SEARCH("Significant Negative",J23)))</formula>
    </cfRule>
    <cfRule type="containsText" dxfId="184" priority="5" operator="containsText" text="Significant Positive">
      <formula>NOT(ISERROR(SEARCH("Significant Positive",J23)))</formula>
    </cfRule>
  </conditionalFormatting>
  <dataValidations count="6">
    <dataValidation type="list" allowBlank="1" showInputMessage="1" showErrorMessage="1" sqref="J6:J25" xr:uid="{37B0F0B3-B2B2-49B2-9197-7CE8AAA7CE24}">
      <formula1>Significant_Positive</formula1>
    </dataValidation>
    <dataValidation type="list" allowBlank="1" showInputMessage="1" showErrorMessage="1" sqref="C6:D25" xr:uid="{E63E17D6-EFBB-44C5-88A2-986D41DDA226}">
      <formula1>yes1</formula1>
    </dataValidation>
    <dataValidation type="list" allowBlank="1" showInputMessage="1" showErrorMessage="1" sqref="F6:F25" xr:uid="{97110B55-BDAB-46FE-A8FD-36F0A23B2506}">
      <formula1>Direct2</formula1>
    </dataValidation>
    <dataValidation type="list" allowBlank="1" showInputMessage="1" showErrorMessage="1" sqref="G6:G25" xr:uid="{3D2E1706-2C74-4A31-B933-D049720728A8}">
      <formula1>duration2</formula1>
    </dataValidation>
    <dataValidation type="list" allowBlank="1" showInputMessage="1" showErrorMessage="1" sqref="H6:H25" xr:uid="{0E1A84FE-03CD-4701-A1C8-7E47ACCEB237}">
      <formula1>PER</formula1>
    </dataValidation>
    <dataValidation type="list" allowBlank="1" showInputMessage="1" showErrorMessage="1" sqref="I6:I25" xr:uid="{15F83226-D689-4BEA-AB23-785F86DD97F1}">
      <formula1>extt</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customProperties>
    <customPr name="LastActive"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3D64-AEEF-4D19-B5E5-EF4B288D5CAE}">
  <sheetPr codeName="Sheet11">
    <tabColor rgb="FFAAE1FC"/>
  </sheetPr>
  <dimension ref="B2:J29"/>
  <sheetViews>
    <sheetView showGridLines="0" zoomScale="70" zoomScaleNormal="70" workbookViewId="0">
      <selection activeCell="M5" sqref="M5"/>
    </sheetView>
  </sheetViews>
  <sheetFormatPr defaultColWidth="8.7265625" defaultRowHeight="12.5" x14ac:dyDescent="0.25"/>
  <cols>
    <col min="1" max="1" width="3" style="117" customWidth="1"/>
    <col min="2" max="2" width="32" style="106" customWidth="1"/>
    <col min="3" max="3" width="13.26953125" style="104" hidden="1" customWidth="1"/>
    <col min="4" max="4" width="12.7265625" style="104" customWidth="1"/>
    <col min="5" max="5" width="69.7265625" style="117" customWidth="1"/>
    <col min="6" max="6" width="14.26953125" style="117" customWidth="1"/>
    <col min="7" max="7" width="14.7265625" style="117" customWidth="1"/>
    <col min="8" max="8" width="16.7265625" style="117" customWidth="1"/>
    <col min="9" max="9" width="14" style="117" customWidth="1"/>
    <col min="10" max="10" width="17.26953125" style="118" customWidth="1"/>
    <col min="11" max="16384" width="8.7265625" style="117"/>
  </cols>
  <sheetData>
    <row r="2" spans="2:10" ht="13" x14ac:dyDescent="0.25">
      <c r="B2" s="130" t="s">
        <v>333</v>
      </c>
      <c r="C2" s="242" t="s">
        <v>400</v>
      </c>
      <c r="D2" s="243"/>
      <c r="E2" s="243"/>
      <c r="F2" s="243"/>
      <c r="G2" s="243"/>
      <c r="H2" s="243"/>
      <c r="I2" s="243"/>
      <c r="J2" s="244"/>
    </row>
    <row r="3" spans="2:10" ht="149.25" customHeight="1" x14ac:dyDescent="0.25">
      <c r="B3" s="130" t="s">
        <v>336</v>
      </c>
      <c r="C3" s="245" t="s">
        <v>403</v>
      </c>
      <c r="D3" s="246"/>
      <c r="E3" s="246"/>
      <c r="F3" s="246"/>
      <c r="G3" s="246"/>
      <c r="H3" s="246"/>
      <c r="I3" s="246"/>
      <c r="J3" s="247"/>
    </row>
    <row r="4" spans="2:10" ht="13" x14ac:dyDescent="0.25">
      <c r="B4" s="238" t="s">
        <v>447</v>
      </c>
      <c r="C4" s="239"/>
      <c r="D4" s="239"/>
      <c r="E4" s="239"/>
      <c r="F4" s="239"/>
      <c r="G4" s="239"/>
      <c r="H4" s="239"/>
      <c r="I4" s="239"/>
      <c r="J4" s="240"/>
    </row>
    <row r="5" spans="2:10" ht="52" x14ac:dyDescent="0.25">
      <c r="B5" s="136" t="s">
        <v>0</v>
      </c>
      <c r="C5" s="137" t="s">
        <v>123</v>
      </c>
      <c r="D5" s="137" t="s">
        <v>249</v>
      </c>
      <c r="E5" s="136" t="s">
        <v>1</v>
      </c>
      <c r="F5" s="136" t="s">
        <v>2</v>
      </c>
      <c r="G5" s="136" t="s">
        <v>3</v>
      </c>
      <c r="H5" s="138" t="s">
        <v>15</v>
      </c>
      <c r="I5" s="138" t="s">
        <v>14</v>
      </c>
      <c r="J5" s="137" t="s">
        <v>4</v>
      </c>
    </row>
    <row r="6" spans="2:10" ht="50" x14ac:dyDescent="0.25">
      <c r="B6" s="97" t="s">
        <v>32</v>
      </c>
      <c r="C6" s="98" t="s">
        <v>121</v>
      </c>
      <c r="D6" s="98" t="s">
        <v>122</v>
      </c>
      <c r="E6" s="97" t="s">
        <v>679</v>
      </c>
      <c r="F6" s="97" t="s">
        <v>65</v>
      </c>
      <c r="G6" s="97" t="s">
        <v>68</v>
      </c>
      <c r="H6" s="97" t="s">
        <v>69</v>
      </c>
      <c r="I6" s="97" t="s">
        <v>269</v>
      </c>
      <c r="J6" s="98" t="s">
        <v>40</v>
      </c>
    </row>
    <row r="7" spans="2:10" ht="74.150000000000006" customHeight="1" x14ac:dyDescent="0.25">
      <c r="B7" s="97" t="s">
        <v>16</v>
      </c>
      <c r="C7" s="98" t="s">
        <v>121</v>
      </c>
      <c r="D7" s="98" t="s">
        <v>122</v>
      </c>
      <c r="E7" s="133" t="s">
        <v>343</v>
      </c>
      <c r="F7" s="97" t="s">
        <v>5</v>
      </c>
      <c r="G7" s="97" t="s">
        <v>7</v>
      </c>
      <c r="H7" s="97" t="s">
        <v>9</v>
      </c>
      <c r="I7" s="97" t="s">
        <v>270</v>
      </c>
      <c r="J7" s="98" t="s">
        <v>42</v>
      </c>
    </row>
    <row r="8" spans="2:10" ht="50" x14ac:dyDescent="0.25">
      <c r="B8" s="97" t="s">
        <v>17</v>
      </c>
      <c r="C8" s="98" t="s">
        <v>121</v>
      </c>
      <c r="D8" s="98" t="s">
        <v>121</v>
      </c>
      <c r="E8" s="97" t="s">
        <v>573</v>
      </c>
      <c r="F8" s="97" t="s">
        <v>65</v>
      </c>
      <c r="G8" s="97" t="s">
        <v>68</v>
      </c>
      <c r="H8" s="97" t="s">
        <v>69</v>
      </c>
      <c r="I8" s="97" t="s">
        <v>270</v>
      </c>
      <c r="J8" s="98" t="s">
        <v>40</v>
      </c>
    </row>
    <row r="9" spans="2:10" ht="135" customHeight="1" x14ac:dyDescent="0.25">
      <c r="B9" s="97" t="s">
        <v>34</v>
      </c>
      <c r="C9" s="98" t="s">
        <v>121</v>
      </c>
      <c r="D9" s="98" t="s">
        <v>121</v>
      </c>
      <c r="E9" s="126" t="s">
        <v>574</v>
      </c>
      <c r="F9" s="97" t="s">
        <v>65</v>
      </c>
      <c r="G9" s="97" t="s">
        <v>8</v>
      </c>
      <c r="H9" s="97" t="s">
        <v>9</v>
      </c>
      <c r="I9" s="97" t="s">
        <v>270</v>
      </c>
      <c r="J9" s="98" t="s">
        <v>43</v>
      </c>
    </row>
    <row r="10" spans="2:10" ht="62.5" x14ac:dyDescent="0.25">
      <c r="B10" s="97" t="s">
        <v>263</v>
      </c>
      <c r="C10" s="98" t="s">
        <v>121</v>
      </c>
      <c r="D10" s="98" t="s">
        <v>121</v>
      </c>
      <c r="E10" s="97" t="s">
        <v>575</v>
      </c>
      <c r="F10" s="97" t="s">
        <v>65</v>
      </c>
      <c r="G10" s="97" t="s">
        <v>8</v>
      </c>
      <c r="H10" s="97" t="s">
        <v>69</v>
      </c>
      <c r="I10" s="97" t="s">
        <v>269</v>
      </c>
      <c r="J10" s="98" t="s">
        <v>42</v>
      </c>
    </row>
    <row r="11" spans="2:10" ht="37.5" x14ac:dyDescent="0.25">
      <c r="B11" s="97" t="s">
        <v>18</v>
      </c>
      <c r="C11" s="125" t="s">
        <v>121</v>
      </c>
      <c r="D11" s="125" t="s">
        <v>122</v>
      </c>
      <c r="E11" s="97" t="s">
        <v>344</v>
      </c>
      <c r="F11" s="97" t="s">
        <v>65</v>
      </c>
      <c r="G11" s="97" t="s">
        <v>7</v>
      </c>
      <c r="H11" s="97" t="s">
        <v>9</v>
      </c>
      <c r="I11" s="97" t="s">
        <v>270</v>
      </c>
      <c r="J11" s="98" t="s">
        <v>42</v>
      </c>
    </row>
    <row r="12" spans="2:10" ht="37.5" x14ac:dyDescent="0.25">
      <c r="B12" s="97" t="s">
        <v>19</v>
      </c>
      <c r="C12" s="125" t="s">
        <v>121</v>
      </c>
      <c r="D12" s="125" t="s">
        <v>121</v>
      </c>
      <c r="E12" s="134" t="s">
        <v>576</v>
      </c>
      <c r="F12" s="97" t="s">
        <v>65</v>
      </c>
      <c r="G12" s="97" t="s">
        <v>8</v>
      </c>
      <c r="H12" s="97" t="s">
        <v>69</v>
      </c>
      <c r="I12" s="97" t="s">
        <v>269</v>
      </c>
      <c r="J12" s="98" t="s">
        <v>42</v>
      </c>
    </row>
    <row r="13" spans="2:10" ht="25" x14ac:dyDescent="0.25">
      <c r="B13" s="97" t="s">
        <v>20</v>
      </c>
      <c r="C13" s="125" t="s">
        <v>121</v>
      </c>
      <c r="D13" s="125" t="s">
        <v>122</v>
      </c>
      <c r="E13" s="134" t="s">
        <v>350</v>
      </c>
      <c r="F13" s="134" t="s">
        <v>65</v>
      </c>
      <c r="G13" s="134" t="s">
        <v>7</v>
      </c>
      <c r="H13" s="134" t="s">
        <v>9</v>
      </c>
      <c r="I13" s="134" t="s">
        <v>269</v>
      </c>
      <c r="J13" s="125" t="s">
        <v>42</v>
      </c>
    </row>
    <row r="14" spans="2:10" ht="80.5" customHeight="1" x14ac:dyDescent="0.25">
      <c r="B14" s="97" t="s">
        <v>21</v>
      </c>
      <c r="C14" s="98" t="s">
        <v>121</v>
      </c>
      <c r="D14" s="98" t="s">
        <v>121</v>
      </c>
      <c r="E14" s="97" t="s">
        <v>577</v>
      </c>
      <c r="F14" s="97" t="s">
        <v>65</v>
      </c>
      <c r="G14" s="97" t="s">
        <v>8</v>
      </c>
      <c r="H14" s="97" t="s">
        <v>69</v>
      </c>
      <c r="I14" s="97" t="s">
        <v>269</v>
      </c>
      <c r="J14" s="98" t="s">
        <v>42</v>
      </c>
    </row>
    <row r="15" spans="2:10" ht="37.5" x14ac:dyDescent="0.25">
      <c r="B15" s="97" t="s">
        <v>22</v>
      </c>
      <c r="C15" s="125" t="s">
        <v>121</v>
      </c>
      <c r="D15" s="125" t="s">
        <v>122</v>
      </c>
      <c r="E15" s="97" t="s">
        <v>349</v>
      </c>
      <c r="F15" s="97" t="s">
        <v>264</v>
      </c>
      <c r="G15" s="97" t="s">
        <v>264</v>
      </c>
      <c r="H15" s="97" t="s">
        <v>264</v>
      </c>
      <c r="I15" s="97" t="s">
        <v>264</v>
      </c>
      <c r="J15" s="98" t="s">
        <v>35</v>
      </c>
    </row>
    <row r="16" spans="2:10" ht="25" x14ac:dyDescent="0.25">
      <c r="B16" s="97" t="s">
        <v>23</v>
      </c>
      <c r="C16" s="98" t="s">
        <v>121</v>
      </c>
      <c r="D16" s="98" t="s">
        <v>121</v>
      </c>
      <c r="E16" s="97" t="s">
        <v>578</v>
      </c>
      <c r="F16" s="97" t="s">
        <v>264</v>
      </c>
      <c r="G16" s="97" t="s">
        <v>264</v>
      </c>
      <c r="H16" s="97" t="s">
        <v>264</v>
      </c>
      <c r="I16" s="97" t="s">
        <v>264</v>
      </c>
      <c r="J16" s="98" t="s">
        <v>35</v>
      </c>
    </row>
    <row r="17" spans="2:10" ht="45.65" customHeight="1" x14ac:dyDescent="0.25">
      <c r="B17" s="97" t="s">
        <v>24</v>
      </c>
      <c r="C17" s="98" t="s">
        <v>121</v>
      </c>
      <c r="D17" s="98" t="s">
        <v>121</v>
      </c>
      <c r="E17" s="134" t="s">
        <v>453</v>
      </c>
      <c r="F17" s="97" t="s">
        <v>65</v>
      </c>
      <c r="G17" s="97" t="s">
        <v>8</v>
      </c>
      <c r="H17" s="97" t="s">
        <v>69</v>
      </c>
      <c r="I17" s="97" t="s">
        <v>269</v>
      </c>
      <c r="J17" s="98" t="s">
        <v>40</v>
      </c>
    </row>
    <row r="18" spans="2:10" ht="63" customHeight="1" x14ac:dyDescent="0.25">
      <c r="B18" s="97" t="s">
        <v>33</v>
      </c>
      <c r="C18" s="98" t="s">
        <v>121</v>
      </c>
      <c r="D18" s="98" t="s">
        <v>121</v>
      </c>
      <c r="E18" s="97" t="s">
        <v>547</v>
      </c>
      <c r="F18" s="97" t="s">
        <v>264</v>
      </c>
      <c r="G18" s="97" t="s">
        <v>264</v>
      </c>
      <c r="H18" s="97" t="s">
        <v>264</v>
      </c>
      <c r="I18" s="97" t="s">
        <v>264</v>
      </c>
      <c r="J18" s="98" t="s">
        <v>35</v>
      </c>
    </row>
    <row r="19" spans="2:10" ht="168.65" customHeight="1" x14ac:dyDescent="0.25">
      <c r="B19" s="97" t="s">
        <v>25</v>
      </c>
      <c r="C19" s="98" t="s">
        <v>121</v>
      </c>
      <c r="D19" s="98" t="s">
        <v>121</v>
      </c>
      <c r="E19" s="126" t="s">
        <v>597</v>
      </c>
      <c r="F19" s="97" t="s">
        <v>6</v>
      </c>
      <c r="G19" s="97" t="s">
        <v>8</v>
      </c>
      <c r="H19" s="97" t="s">
        <v>69</v>
      </c>
      <c r="I19" s="97" t="s">
        <v>267</v>
      </c>
      <c r="J19" s="98" t="s">
        <v>41</v>
      </c>
    </row>
    <row r="20" spans="2:10" ht="59.5" customHeight="1" x14ac:dyDescent="0.25">
      <c r="B20" s="97" t="s">
        <v>26</v>
      </c>
      <c r="C20" s="98" t="s">
        <v>121</v>
      </c>
      <c r="D20" s="98" t="s">
        <v>121</v>
      </c>
      <c r="E20" s="97" t="s">
        <v>401</v>
      </c>
      <c r="F20" s="97" t="s">
        <v>264</v>
      </c>
      <c r="G20" s="97" t="s">
        <v>264</v>
      </c>
      <c r="H20" s="97" t="s">
        <v>264</v>
      </c>
      <c r="I20" s="97" t="s">
        <v>264</v>
      </c>
      <c r="J20" s="98" t="s">
        <v>35</v>
      </c>
    </row>
    <row r="21" spans="2:10" ht="42" customHeight="1" x14ac:dyDescent="0.25">
      <c r="B21" s="97" t="s">
        <v>27</v>
      </c>
      <c r="C21" s="98" t="s">
        <v>121</v>
      </c>
      <c r="D21" s="98" t="s">
        <v>122</v>
      </c>
      <c r="E21" s="97" t="s">
        <v>402</v>
      </c>
      <c r="F21" s="97" t="s">
        <v>65</v>
      </c>
      <c r="G21" s="97" t="s">
        <v>8</v>
      </c>
      <c r="H21" s="97" t="s">
        <v>69</v>
      </c>
      <c r="I21" s="97" t="s">
        <v>269</v>
      </c>
      <c r="J21" s="98" t="s">
        <v>40</v>
      </c>
    </row>
    <row r="22" spans="2:10" ht="42.65" customHeight="1" x14ac:dyDescent="0.25">
      <c r="B22" s="97" t="s">
        <v>28</v>
      </c>
      <c r="C22" s="98" t="s">
        <v>121</v>
      </c>
      <c r="D22" s="98" t="s">
        <v>121</v>
      </c>
      <c r="E22" s="97" t="s">
        <v>579</v>
      </c>
      <c r="F22" s="97" t="s">
        <v>264</v>
      </c>
      <c r="G22" s="97" t="s">
        <v>264</v>
      </c>
      <c r="H22" s="97" t="s">
        <v>264</v>
      </c>
      <c r="I22" s="97" t="s">
        <v>264</v>
      </c>
      <c r="J22" s="98" t="s">
        <v>35</v>
      </c>
    </row>
    <row r="23" spans="2:10" ht="50" x14ac:dyDescent="0.25">
      <c r="B23" s="97" t="s">
        <v>29</v>
      </c>
      <c r="C23" s="98" t="s">
        <v>121</v>
      </c>
      <c r="D23" s="98" t="s">
        <v>121</v>
      </c>
      <c r="E23" s="97" t="s">
        <v>580</v>
      </c>
      <c r="F23" s="97" t="s">
        <v>65</v>
      </c>
      <c r="G23" s="97" t="s">
        <v>8</v>
      </c>
      <c r="H23" s="97" t="s">
        <v>69</v>
      </c>
      <c r="I23" s="97" t="s">
        <v>269</v>
      </c>
      <c r="J23" s="98" t="s">
        <v>42</v>
      </c>
    </row>
    <row r="24" spans="2:10" ht="50" x14ac:dyDescent="0.25">
      <c r="B24" s="97" t="s">
        <v>30</v>
      </c>
      <c r="C24" s="98" t="s">
        <v>121</v>
      </c>
      <c r="D24" s="98" t="s">
        <v>121</v>
      </c>
      <c r="E24" s="97" t="s">
        <v>581</v>
      </c>
      <c r="F24" s="97" t="s">
        <v>65</v>
      </c>
      <c r="G24" s="97" t="s">
        <v>68</v>
      </c>
      <c r="H24" s="97" t="s">
        <v>9</v>
      </c>
      <c r="I24" s="97" t="s">
        <v>269</v>
      </c>
      <c r="J24" s="98" t="s">
        <v>42</v>
      </c>
    </row>
    <row r="25" spans="2:10" ht="97.9" customHeight="1" x14ac:dyDescent="0.25">
      <c r="B25" s="97" t="s">
        <v>31</v>
      </c>
      <c r="C25" s="98" t="s">
        <v>121</v>
      </c>
      <c r="D25" s="98" t="s">
        <v>121</v>
      </c>
      <c r="E25" s="97" t="s">
        <v>680</v>
      </c>
      <c r="F25" s="97" t="s">
        <v>5</v>
      </c>
      <c r="G25" s="97" t="s">
        <v>67</v>
      </c>
      <c r="H25" s="97" t="s">
        <v>9</v>
      </c>
      <c r="I25" s="97" t="s">
        <v>269</v>
      </c>
      <c r="J25" s="98" t="s">
        <v>42</v>
      </c>
    </row>
    <row r="26" spans="2:10" ht="13" x14ac:dyDescent="0.3">
      <c r="B26" s="230" t="s">
        <v>487</v>
      </c>
      <c r="C26" s="230"/>
      <c r="D26" s="230"/>
      <c r="E26" s="230"/>
      <c r="F26" s="230"/>
      <c r="G26" s="230"/>
      <c r="H26" s="230"/>
      <c r="I26" s="230"/>
      <c r="J26" s="230"/>
    </row>
    <row r="27" spans="2:10" ht="20.25" customHeight="1" x14ac:dyDescent="0.25">
      <c r="B27" s="231" t="s">
        <v>345</v>
      </c>
      <c r="C27" s="231"/>
      <c r="D27" s="231"/>
      <c r="E27" s="231"/>
      <c r="F27" s="231"/>
      <c r="G27" s="231"/>
      <c r="H27" s="231"/>
      <c r="I27" s="231"/>
      <c r="J27" s="231"/>
    </row>
    <row r="28" spans="2:10" ht="13" x14ac:dyDescent="0.3">
      <c r="B28" s="230" t="s">
        <v>268</v>
      </c>
      <c r="C28" s="230"/>
      <c r="D28" s="230"/>
      <c r="E28" s="230"/>
      <c r="F28" s="230"/>
      <c r="G28" s="230"/>
      <c r="H28" s="230"/>
      <c r="I28" s="230"/>
      <c r="J28" s="230"/>
    </row>
    <row r="29" spans="2:10" ht="21.75" customHeight="1" x14ac:dyDescent="0.25">
      <c r="B29" s="254" t="s">
        <v>582</v>
      </c>
      <c r="C29" s="254"/>
      <c r="D29" s="254"/>
      <c r="E29" s="254"/>
      <c r="F29" s="254"/>
      <c r="G29" s="254"/>
      <c r="H29" s="254"/>
      <c r="I29" s="254"/>
      <c r="J29" s="254"/>
    </row>
  </sheetData>
  <sheetProtection algorithmName="SHA-512" hashValue="4XInkx8JeJ/Am1ymYWzNBR1uLLga6PkCxkos6xZq/k9dYeWYJrY6uYU4nfmoCHDjraC42PWUKP2dzrAr0trukQ==" saltValue="UCFcWG7dO1bCNG9+F/h6YA==" spinCount="100000" sheet="1" objects="1" scenarios="1"/>
  <mergeCells count="7">
    <mergeCell ref="B26:J26"/>
    <mergeCell ref="B27:J27"/>
    <mergeCell ref="B28:J28"/>
    <mergeCell ref="B29:J29"/>
    <mergeCell ref="C2:J2"/>
    <mergeCell ref="C3:J3"/>
    <mergeCell ref="B4:J4"/>
  </mergeCells>
  <conditionalFormatting sqref="E7">
    <cfRule type="expression" dxfId="183" priority="83">
      <formula>$C7="No"</formula>
    </cfRule>
  </conditionalFormatting>
  <conditionalFormatting sqref="F8:H8">
    <cfRule type="expression" dxfId="182" priority="76">
      <formula>$C8="No"</formula>
    </cfRule>
  </conditionalFormatting>
  <conditionalFormatting sqref="I19 I23">
    <cfRule type="expression" dxfId="181" priority="57">
      <formula>$C19="No"</formula>
    </cfRule>
  </conditionalFormatting>
  <conditionalFormatting sqref="F20:I20">
    <cfRule type="expression" dxfId="180" priority="50">
      <formula>$C20="No"</formula>
    </cfRule>
  </conditionalFormatting>
  <conditionalFormatting sqref="F24:I25">
    <cfRule type="expression" dxfId="179" priority="43">
      <formula>$C24="No"</formula>
    </cfRule>
  </conditionalFormatting>
  <conditionalFormatting sqref="I10">
    <cfRule type="expression" dxfId="178" priority="42">
      <formula>$C10="No"</formula>
    </cfRule>
  </conditionalFormatting>
  <conditionalFormatting sqref="F10:H10">
    <cfRule type="expression" dxfId="177" priority="41">
      <formula>$C10="No"</formula>
    </cfRule>
  </conditionalFormatting>
  <conditionalFormatting sqref="I14">
    <cfRule type="expression" dxfId="176" priority="40">
      <formula>$C14="No"</formula>
    </cfRule>
  </conditionalFormatting>
  <conditionalFormatting sqref="F14:H14">
    <cfRule type="expression" dxfId="175" priority="39">
      <formula>$C14="No"</formula>
    </cfRule>
  </conditionalFormatting>
  <conditionalFormatting sqref="I21">
    <cfRule type="expression" dxfId="174" priority="38">
      <formula>$C21="No"</formula>
    </cfRule>
  </conditionalFormatting>
  <conditionalFormatting sqref="F21:H21">
    <cfRule type="expression" dxfId="173" priority="37">
      <formula>$C21="No"</formula>
    </cfRule>
  </conditionalFormatting>
  <conditionalFormatting sqref="I12">
    <cfRule type="expression" dxfId="172" priority="31">
      <formula>$C12="No"</formula>
    </cfRule>
  </conditionalFormatting>
  <conditionalFormatting sqref="F12:H12">
    <cfRule type="expression" dxfId="171" priority="30">
      <formula>$C12="No"</formula>
    </cfRule>
  </conditionalFormatting>
  <conditionalFormatting sqref="E15:F15">
    <cfRule type="expression" dxfId="170" priority="11">
      <formula>$C15="No"</formula>
    </cfRule>
  </conditionalFormatting>
  <conditionalFormatting sqref="G15:I15">
    <cfRule type="expression" dxfId="169" priority="4">
      <formula>$C15="No"</formula>
    </cfRule>
  </conditionalFormatting>
  <conditionalFormatting sqref="E6">
    <cfRule type="expression" dxfId="168" priority="3">
      <formula>$C6="No"</formula>
    </cfRule>
  </conditionalFormatting>
  <conditionalFormatting sqref="E17">
    <cfRule type="expression" dxfId="167" priority="1">
      <formula>$C17="No"</formula>
    </cfRule>
  </conditionalFormatting>
  <conditionalFormatting sqref="J6:J25">
    <cfRule type="containsText" dxfId="166" priority="6" operator="containsText" text="Neutral">
      <formula>NOT(ISERROR(SEARCH("Neutral",J6)))</formula>
    </cfRule>
    <cfRule type="containsText" dxfId="165" priority="7" operator="containsText" text="Minor Negative">
      <formula>NOT(ISERROR(SEARCH("Minor Negative",J6)))</formula>
    </cfRule>
    <cfRule type="containsText" dxfId="164" priority="8" operator="containsText" text="Minor Positive">
      <formula>NOT(ISERROR(SEARCH("Minor Positive",J6)))</formula>
    </cfRule>
    <cfRule type="containsText" dxfId="163" priority="9" operator="containsText" text="Significant Negative">
      <formula>NOT(ISERROR(SEARCH("Significant Negative",J6)))</formula>
    </cfRule>
    <cfRule type="containsText" dxfId="162" priority="10" operator="containsText" text="Significant Positive">
      <formula>NOT(ISERROR(SEARCH("Significant Positive",J6)))</formula>
    </cfRule>
  </conditionalFormatting>
  <dataValidations count="9">
    <dataValidation type="list" allowBlank="1" showInputMessage="1" showErrorMessage="1" sqref="J6:J25" xr:uid="{470EBE31-C811-4C30-943E-7EB4FA14DE65}">
      <formula1>Significant_Positive</formula1>
    </dataValidation>
    <dataValidation type="list" allowBlank="1" showInputMessage="1" showErrorMessage="1" sqref="C6:D25" xr:uid="{64F36C3D-ABFD-4CA7-9A0D-22A2EFFC520E}">
      <formula1>yes1</formula1>
    </dataValidation>
    <dataValidation type="list" allowBlank="1" showInputMessage="1" showErrorMessage="1" sqref="F23 F19" xr:uid="{DE453A3A-E339-451A-B35B-6513682B2D07}">
      <formula1>directcu</formula1>
    </dataValidation>
    <dataValidation type="list" allowBlank="1" showInputMessage="1" showErrorMessage="1" sqref="G23 G19" xr:uid="{411BEAA4-759F-472A-9A2E-58D357B1670F}">
      <formula1>Short</formula1>
    </dataValidation>
    <dataValidation type="list" allowBlank="1" showInputMessage="1" showErrorMessage="1" sqref="H23 H19" xr:uid="{467E3526-6A62-413C-9364-41B267908602}">
      <formula1>perm</formula1>
    </dataValidation>
    <dataValidation type="list" allowBlank="1" showInputMessage="1" showErrorMessage="1" sqref="I6:I25" xr:uid="{AB92255F-2EB9-4A70-AB4C-3063A22CCF53}">
      <formula1>extt</formula1>
    </dataValidation>
    <dataValidation type="list" allowBlank="1" showInputMessage="1" showErrorMessage="1" sqref="H24:H25 H20:H22 H6:H18" xr:uid="{1B5FD825-9C34-4D59-AAD8-57F9A1C2F14F}">
      <formula1>PER</formula1>
    </dataValidation>
    <dataValidation type="list" allowBlank="1" showInputMessage="1" showErrorMessage="1" sqref="G24:G25 G20:G22 G6:G18" xr:uid="{4328561B-907D-406C-9CAA-5FF6615C9DF6}">
      <formula1>duration2</formula1>
    </dataValidation>
    <dataValidation type="list" allowBlank="1" showInputMessage="1" showErrorMessage="1" sqref="F24:F25 F20:F22 F6:F18" xr:uid="{D2F1A8DA-F4BC-47B0-960C-8A9C69B5821B}">
      <formula1>Direct2</formula1>
    </dataValidation>
  </dataValidations>
  <pageMargins left="0.7" right="0.7" top="0.75" bottom="0.75" header="0.3" footer="0.3"/>
  <customProperties>
    <customPr name="LastActive"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A1F1-903D-4B6D-B598-9C58CF037D28}">
  <sheetPr codeName="Sheet4">
    <tabColor rgb="FFAAE1FC"/>
  </sheetPr>
  <dimension ref="B1:AJ55"/>
  <sheetViews>
    <sheetView showGridLines="0" zoomScale="70" zoomScaleNormal="70" workbookViewId="0"/>
  </sheetViews>
  <sheetFormatPr defaultColWidth="9.26953125" defaultRowHeight="12.5" x14ac:dyDescent="0.25"/>
  <cols>
    <col min="1" max="1" width="3.26953125" style="117" customWidth="1"/>
    <col min="2" max="2" width="35.453125" style="106" customWidth="1"/>
    <col min="3" max="3" width="13.7265625" style="104" hidden="1" customWidth="1"/>
    <col min="4" max="4" width="15" style="104" customWidth="1"/>
    <col min="5" max="5" width="78.7265625" style="117" customWidth="1"/>
    <col min="6" max="6" width="14.26953125" style="117" customWidth="1"/>
    <col min="7" max="7" width="14.7265625" style="117" customWidth="1"/>
    <col min="8" max="8" width="15.26953125" style="117" customWidth="1"/>
    <col min="9" max="9" width="15.7265625" style="117" customWidth="1"/>
    <col min="10" max="10" width="17.26953125" style="118" customWidth="1"/>
    <col min="11" max="11" width="2.54296875" style="117" customWidth="1"/>
    <col min="12" max="12" width="9.26953125" style="117"/>
    <col min="13" max="13" width="9" style="117" customWidth="1"/>
    <col min="14" max="14" width="5.7265625" style="117" customWidth="1"/>
    <col min="15" max="15" width="5.26953125" style="117" customWidth="1"/>
    <col min="16" max="16" width="7" style="117" hidden="1" customWidth="1"/>
    <col min="17" max="17" width="9.7265625" style="117" hidden="1" customWidth="1"/>
    <col min="18" max="18" width="11.26953125" style="117" hidden="1" customWidth="1"/>
    <col min="19" max="19" width="11.453125" style="117" hidden="1" customWidth="1"/>
    <col min="20" max="20" width="17.26953125" style="117" hidden="1" customWidth="1"/>
    <col min="21" max="21" width="12.7265625" style="117" hidden="1" customWidth="1"/>
    <col min="22" max="22" width="17.26953125" style="117" hidden="1" customWidth="1"/>
    <col min="23" max="23" width="6.26953125" style="117" hidden="1" customWidth="1"/>
    <col min="24" max="24" width="6.54296875" style="117" hidden="1" customWidth="1"/>
    <col min="25" max="25" width="9.7265625" style="117" hidden="1" customWidth="1"/>
    <col min="26" max="30" width="0" style="117" hidden="1" customWidth="1"/>
    <col min="31" max="16384" width="9.26953125" style="117"/>
  </cols>
  <sheetData>
    <row r="1" spans="2:29" ht="15" customHeight="1" x14ac:dyDescent="0.25"/>
    <row r="2" spans="2:29" ht="18" customHeight="1" x14ac:dyDescent="0.25">
      <c r="B2" s="135" t="s">
        <v>333</v>
      </c>
      <c r="C2" s="242" t="s">
        <v>394</v>
      </c>
      <c r="D2" s="243"/>
      <c r="E2" s="243"/>
      <c r="F2" s="243"/>
      <c r="G2" s="243"/>
      <c r="H2" s="243"/>
      <c r="I2" s="243"/>
      <c r="J2" s="244"/>
    </row>
    <row r="3" spans="2:29" ht="182.25" customHeight="1" x14ac:dyDescent="0.25">
      <c r="B3" s="130" t="s">
        <v>341</v>
      </c>
      <c r="C3" s="245" t="s">
        <v>399</v>
      </c>
      <c r="D3" s="246"/>
      <c r="E3" s="246"/>
      <c r="F3" s="246"/>
      <c r="G3" s="246"/>
      <c r="H3" s="246"/>
      <c r="I3" s="246"/>
      <c r="J3" s="247"/>
      <c r="Q3" s="117" t="s">
        <v>121</v>
      </c>
      <c r="S3" s="117" t="s">
        <v>121</v>
      </c>
      <c r="T3" s="117" t="s">
        <v>65</v>
      </c>
      <c r="U3" s="117" t="s">
        <v>66</v>
      </c>
      <c r="V3" s="117" t="s">
        <v>69</v>
      </c>
      <c r="AC3" s="117" t="s">
        <v>269</v>
      </c>
    </row>
    <row r="4" spans="2:29" ht="18.75" customHeight="1" x14ac:dyDescent="0.25">
      <c r="B4" s="248" t="s">
        <v>447</v>
      </c>
      <c r="C4" s="248"/>
      <c r="D4" s="248"/>
      <c r="E4" s="248"/>
      <c r="F4" s="248"/>
      <c r="G4" s="248"/>
      <c r="H4" s="248"/>
      <c r="I4" s="248"/>
      <c r="J4" s="248"/>
      <c r="Q4" s="117" t="s">
        <v>122</v>
      </c>
      <c r="S4" s="117" t="s">
        <v>122</v>
      </c>
      <c r="T4" s="117" t="s">
        <v>5</v>
      </c>
      <c r="U4" s="117" t="s">
        <v>7</v>
      </c>
      <c r="V4" s="117" t="s">
        <v>9</v>
      </c>
      <c r="Y4" s="117" t="s">
        <v>70</v>
      </c>
    </row>
    <row r="5" spans="2:29" ht="62.25" customHeight="1" x14ac:dyDescent="0.25">
      <c r="B5" s="130" t="s">
        <v>0</v>
      </c>
      <c r="C5" s="131" t="s">
        <v>123</v>
      </c>
      <c r="D5" s="131" t="s">
        <v>249</v>
      </c>
      <c r="E5" s="130" t="s">
        <v>1</v>
      </c>
      <c r="F5" s="130" t="s">
        <v>2</v>
      </c>
      <c r="G5" s="130" t="s">
        <v>3</v>
      </c>
      <c r="H5" s="132" t="s">
        <v>15</v>
      </c>
      <c r="I5" s="132" t="s">
        <v>14</v>
      </c>
      <c r="J5" s="131" t="s">
        <v>4</v>
      </c>
      <c r="R5" s="117" t="s">
        <v>40</v>
      </c>
      <c r="T5" s="117" t="s">
        <v>6</v>
      </c>
      <c r="U5" s="117" t="s">
        <v>8</v>
      </c>
      <c r="V5" s="117" t="s">
        <v>10</v>
      </c>
      <c r="Y5" s="117" t="s">
        <v>71</v>
      </c>
      <c r="AC5" s="117" t="s">
        <v>270</v>
      </c>
    </row>
    <row r="6" spans="2:29" ht="55.9" customHeight="1" x14ac:dyDescent="0.25">
      <c r="B6" s="157" t="s">
        <v>32</v>
      </c>
      <c r="C6" s="98" t="s">
        <v>121</v>
      </c>
      <c r="D6" s="98" t="s">
        <v>122</v>
      </c>
      <c r="E6" s="97" t="s">
        <v>682</v>
      </c>
      <c r="F6" s="97" t="s">
        <v>65</v>
      </c>
      <c r="G6" s="97" t="s">
        <v>68</v>
      </c>
      <c r="H6" s="97" t="s">
        <v>69</v>
      </c>
      <c r="I6" s="97" t="s">
        <v>269</v>
      </c>
      <c r="J6" s="98" t="s">
        <v>40</v>
      </c>
      <c r="R6" s="117" t="s">
        <v>41</v>
      </c>
      <c r="T6" s="117" t="s">
        <v>264</v>
      </c>
      <c r="U6" s="117" t="s">
        <v>67</v>
      </c>
      <c r="V6" s="117" t="s">
        <v>11</v>
      </c>
      <c r="Y6" s="117" t="s">
        <v>72</v>
      </c>
      <c r="AC6" s="117" t="s">
        <v>271</v>
      </c>
    </row>
    <row r="7" spans="2:29" ht="48" customHeight="1" x14ac:dyDescent="0.25">
      <c r="B7" s="97" t="s">
        <v>16</v>
      </c>
      <c r="C7" s="98" t="s">
        <v>121</v>
      </c>
      <c r="D7" s="98" t="s">
        <v>122</v>
      </c>
      <c r="E7" s="133" t="s">
        <v>395</v>
      </c>
      <c r="F7" s="97" t="s">
        <v>5</v>
      </c>
      <c r="G7" s="97" t="s">
        <v>7</v>
      </c>
      <c r="H7" s="97" t="s">
        <v>9</v>
      </c>
      <c r="I7" s="97" t="s">
        <v>270</v>
      </c>
      <c r="J7" s="98" t="s">
        <v>42</v>
      </c>
      <c r="R7" s="117" t="s">
        <v>42</v>
      </c>
      <c r="U7" s="117" t="s">
        <v>68</v>
      </c>
      <c r="V7" s="117" t="s">
        <v>264</v>
      </c>
      <c r="Y7" s="117" t="s">
        <v>12</v>
      </c>
      <c r="AC7" s="117" t="s">
        <v>273</v>
      </c>
    </row>
    <row r="8" spans="2:29" ht="90.65" customHeight="1" x14ac:dyDescent="0.25">
      <c r="B8" s="97" t="s">
        <v>17</v>
      </c>
      <c r="C8" s="98" t="s">
        <v>121</v>
      </c>
      <c r="D8" s="98" t="s">
        <v>121</v>
      </c>
      <c r="E8" s="97" t="s">
        <v>683</v>
      </c>
      <c r="F8" s="97" t="s">
        <v>65</v>
      </c>
      <c r="G8" s="97" t="s">
        <v>67</v>
      </c>
      <c r="H8" s="97" t="s">
        <v>69</v>
      </c>
      <c r="I8" s="97" t="s">
        <v>269</v>
      </c>
      <c r="J8" s="98" t="s">
        <v>42</v>
      </c>
      <c r="R8" s="117" t="s">
        <v>43</v>
      </c>
      <c r="U8" s="117" t="s">
        <v>264</v>
      </c>
      <c r="Y8" s="117" t="s">
        <v>13</v>
      </c>
      <c r="AC8" s="117" t="s">
        <v>274</v>
      </c>
    </row>
    <row r="9" spans="2:29" ht="78.650000000000006" customHeight="1" x14ac:dyDescent="0.25">
      <c r="B9" s="97" t="s">
        <v>34</v>
      </c>
      <c r="C9" s="98" t="s">
        <v>121</v>
      </c>
      <c r="D9" s="98" t="s">
        <v>121</v>
      </c>
      <c r="E9" s="97" t="s">
        <v>583</v>
      </c>
      <c r="F9" s="97" t="s">
        <v>65</v>
      </c>
      <c r="G9" s="97" t="s">
        <v>8</v>
      </c>
      <c r="H9" s="97" t="s">
        <v>69</v>
      </c>
      <c r="I9" s="97" t="s">
        <v>269</v>
      </c>
      <c r="J9" s="98" t="s">
        <v>42</v>
      </c>
      <c r="R9" s="117" t="s">
        <v>35</v>
      </c>
      <c r="Y9" s="117" t="s">
        <v>265</v>
      </c>
      <c r="AC9" s="117" t="s">
        <v>275</v>
      </c>
    </row>
    <row r="10" spans="2:29" ht="79.5" customHeight="1" x14ac:dyDescent="0.25">
      <c r="B10" s="97" t="s">
        <v>263</v>
      </c>
      <c r="C10" s="98" t="s">
        <v>121</v>
      </c>
      <c r="D10" s="98" t="s">
        <v>121</v>
      </c>
      <c r="E10" s="97" t="s">
        <v>584</v>
      </c>
      <c r="F10" s="97" t="s">
        <v>65</v>
      </c>
      <c r="G10" s="97" t="s">
        <v>8</v>
      </c>
      <c r="H10" s="97" t="s">
        <v>69</v>
      </c>
      <c r="I10" s="97" t="s">
        <v>271</v>
      </c>
      <c r="J10" s="98" t="s">
        <v>40</v>
      </c>
      <c r="R10" s="117" t="s">
        <v>36</v>
      </c>
      <c r="Y10" s="117" t="s">
        <v>266</v>
      </c>
      <c r="AC10" s="117" t="s">
        <v>272</v>
      </c>
    </row>
    <row r="11" spans="2:29" ht="48.75" customHeight="1" x14ac:dyDescent="0.25">
      <c r="B11" s="97" t="s">
        <v>18</v>
      </c>
      <c r="C11" s="98" t="s">
        <v>121</v>
      </c>
      <c r="D11" s="98" t="s">
        <v>122</v>
      </c>
      <c r="E11" s="134" t="s">
        <v>348</v>
      </c>
      <c r="F11" s="97" t="s">
        <v>264</v>
      </c>
      <c r="G11" s="97" t="s">
        <v>264</v>
      </c>
      <c r="H11" s="97" t="s">
        <v>264</v>
      </c>
      <c r="I11" s="97" t="s">
        <v>264</v>
      </c>
      <c r="J11" s="98" t="s">
        <v>35</v>
      </c>
      <c r="Y11" s="117" t="s">
        <v>267</v>
      </c>
      <c r="AC11" s="117" t="s">
        <v>12</v>
      </c>
    </row>
    <row r="12" spans="2:29" ht="37.5" x14ac:dyDescent="0.25">
      <c r="B12" s="97" t="s">
        <v>19</v>
      </c>
      <c r="C12" s="98" t="s">
        <v>121</v>
      </c>
      <c r="D12" s="98" t="s">
        <v>121</v>
      </c>
      <c r="E12" s="97" t="s">
        <v>585</v>
      </c>
      <c r="F12" s="97" t="s">
        <v>65</v>
      </c>
      <c r="G12" s="97" t="s">
        <v>8</v>
      </c>
      <c r="H12" s="97" t="s">
        <v>69</v>
      </c>
      <c r="I12" s="97" t="s">
        <v>269</v>
      </c>
      <c r="J12" s="98" t="s">
        <v>42</v>
      </c>
      <c r="Y12" s="117" t="s">
        <v>264</v>
      </c>
      <c r="AC12" s="117" t="s">
        <v>13</v>
      </c>
    </row>
    <row r="13" spans="2:29" ht="25" x14ac:dyDescent="0.25">
      <c r="B13" s="97" t="s">
        <v>20</v>
      </c>
      <c r="C13" s="98" t="s">
        <v>121</v>
      </c>
      <c r="D13" s="98" t="s">
        <v>122</v>
      </c>
      <c r="E13" s="134" t="s">
        <v>350</v>
      </c>
      <c r="F13" s="134" t="s">
        <v>65</v>
      </c>
      <c r="G13" s="134" t="s">
        <v>7</v>
      </c>
      <c r="H13" s="134" t="s">
        <v>9</v>
      </c>
      <c r="I13" s="134" t="s">
        <v>269</v>
      </c>
      <c r="J13" s="125" t="s">
        <v>42</v>
      </c>
      <c r="AC13" s="117" t="s">
        <v>265</v>
      </c>
    </row>
    <row r="14" spans="2:29" s="106" customFormat="1" ht="62.65" customHeight="1" x14ac:dyDescent="0.35">
      <c r="B14" s="97" t="s">
        <v>21</v>
      </c>
      <c r="C14" s="98" t="s">
        <v>121</v>
      </c>
      <c r="D14" s="98" t="s">
        <v>121</v>
      </c>
      <c r="E14" s="97" t="s">
        <v>586</v>
      </c>
      <c r="F14" s="97" t="s">
        <v>65</v>
      </c>
      <c r="G14" s="97" t="s">
        <v>8</v>
      </c>
      <c r="H14" s="97" t="s">
        <v>69</v>
      </c>
      <c r="I14" s="97" t="s">
        <v>269</v>
      </c>
      <c r="J14" s="98" t="s">
        <v>42</v>
      </c>
      <c r="AC14" s="106" t="s">
        <v>266</v>
      </c>
    </row>
    <row r="15" spans="2:29" ht="37.5" x14ac:dyDescent="0.25">
      <c r="B15" s="97" t="s">
        <v>22</v>
      </c>
      <c r="C15" s="98" t="s">
        <v>121</v>
      </c>
      <c r="D15" s="98" t="s">
        <v>122</v>
      </c>
      <c r="E15" s="97" t="s">
        <v>349</v>
      </c>
      <c r="F15" s="97" t="s">
        <v>264</v>
      </c>
      <c r="G15" s="97" t="s">
        <v>264</v>
      </c>
      <c r="H15" s="97" t="s">
        <v>264</v>
      </c>
      <c r="I15" s="97" t="s">
        <v>264</v>
      </c>
      <c r="J15" s="98" t="s">
        <v>35</v>
      </c>
      <c r="AC15" s="117" t="s">
        <v>267</v>
      </c>
    </row>
    <row r="16" spans="2:29" ht="48" customHeight="1" x14ac:dyDescent="0.25">
      <c r="B16" s="97" t="s">
        <v>23</v>
      </c>
      <c r="C16" s="98" t="s">
        <v>121</v>
      </c>
      <c r="D16" s="98" t="s">
        <v>121</v>
      </c>
      <c r="E16" s="97" t="s">
        <v>565</v>
      </c>
      <c r="F16" s="97" t="s">
        <v>264</v>
      </c>
      <c r="G16" s="97" t="s">
        <v>264</v>
      </c>
      <c r="H16" s="97" t="s">
        <v>264</v>
      </c>
      <c r="I16" s="97" t="s">
        <v>264</v>
      </c>
      <c r="J16" s="98" t="s">
        <v>35</v>
      </c>
      <c r="AC16" s="117" t="s">
        <v>264</v>
      </c>
    </row>
    <row r="17" spans="2:10" ht="40.9" customHeight="1" x14ac:dyDescent="0.25">
      <c r="B17" s="97" t="s">
        <v>24</v>
      </c>
      <c r="C17" s="98" t="s">
        <v>121</v>
      </c>
      <c r="D17" s="98" t="s">
        <v>121</v>
      </c>
      <c r="E17" s="134" t="s">
        <v>454</v>
      </c>
      <c r="F17" s="97" t="s">
        <v>65</v>
      </c>
      <c r="G17" s="97" t="s">
        <v>8</v>
      </c>
      <c r="H17" s="97" t="s">
        <v>69</v>
      </c>
      <c r="I17" s="97" t="s">
        <v>269</v>
      </c>
      <c r="J17" s="98" t="s">
        <v>40</v>
      </c>
    </row>
    <row r="18" spans="2:10" ht="67.900000000000006" customHeight="1" x14ac:dyDescent="0.25">
      <c r="B18" s="97" t="s">
        <v>33</v>
      </c>
      <c r="C18" s="98" t="s">
        <v>121</v>
      </c>
      <c r="D18" s="98" t="s">
        <v>121</v>
      </c>
      <c r="E18" s="97" t="s">
        <v>587</v>
      </c>
      <c r="F18" s="97" t="s">
        <v>264</v>
      </c>
      <c r="G18" s="97" t="s">
        <v>264</v>
      </c>
      <c r="H18" s="97" t="s">
        <v>264</v>
      </c>
      <c r="I18" s="97" t="s">
        <v>264</v>
      </c>
      <c r="J18" s="98" t="s">
        <v>35</v>
      </c>
    </row>
    <row r="19" spans="2:10" ht="156" customHeight="1" x14ac:dyDescent="0.25">
      <c r="B19" s="97" t="s">
        <v>25</v>
      </c>
      <c r="C19" s="98" t="s">
        <v>121</v>
      </c>
      <c r="D19" s="98" t="s">
        <v>121</v>
      </c>
      <c r="E19" s="126" t="s">
        <v>588</v>
      </c>
      <c r="F19" s="97" t="s">
        <v>6</v>
      </c>
      <c r="G19" s="97" t="s">
        <v>8</v>
      </c>
      <c r="H19" s="97" t="s">
        <v>69</v>
      </c>
      <c r="I19" s="97" t="s">
        <v>267</v>
      </c>
      <c r="J19" s="98" t="s">
        <v>41</v>
      </c>
    </row>
    <row r="20" spans="2:10" ht="25" x14ac:dyDescent="0.25">
      <c r="B20" s="97" t="s">
        <v>26</v>
      </c>
      <c r="C20" s="98" t="s">
        <v>121</v>
      </c>
      <c r="D20" s="98" t="s">
        <v>121</v>
      </c>
      <c r="E20" s="97" t="s">
        <v>396</v>
      </c>
      <c r="F20" s="97" t="s">
        <v>264</v>
      </c>
      <c r="G20" s="97" t="s">
        <v>264</v>
      </c>
      <c r="H20" s="97" t="s">
        <v>264</v>
      </c>
      <c r="I20" s="97" t="s">
        <v>264</v>
      </c>
      <c r="J20" s="98" t="s">
        <v>35</v>
      </c>
    </row>
    <row r="21" spans="2:10" ht="42" customHeight="1" x14ac:dyDescent="0.25">
      <c r="B21" s="97" t="s">
        <v>27</v>
      </c>
      <c r="C21" s="98" t="s">
        <v>121</v>
      </c>
      <c r="D21" s="98" t="s">
        <v>122</v>
      </c>
      <c r="E21" s="134" t="s">
        <v>397</v>
      </c>
      <c r="F21" s="134" t="s">
        <v>65</v>
      </c>
      <c r="G21" s="97" t="s">
        <v>7</v>
      </c>
      <c r="H21" s="97" t="s">
        <v>9</v>
      </c>
      <c r="I21" s="97" t="s">
        <v>269</v>
      </c>
      <c r="J21" s="107" t="s">
        <v>42</v>
      </c>
    </row>
    <row r="22" spans="2:10" ht="78" customHeight="1" x14ac:dyDescent="0.25">
      <c r="B22" s="97" t="s">
        <v>28</v>
      </c>
      <c r="C22" s="98" t="s">
        <v>121</v>
      </c>
      <c r="D22" s="98" t="s">
        <v>121</v>
      </c>
      <c r="E22" s="97" t="s">
        <v>589</v>
      </c>
      <c r="F22" s="97" t="s">
        <v>264</v>
      </c>
      <c r="G22" s="97" t="s">
        <v>264</v>
      </c>
      <c r="H22" s="97" t="s">
        <v>264</v>
      </c>
      <c r="I22" s="97" t="s">
        <v>264</v>
      </c>
      <c r="J22" s="98" t="s">
        <v>35</v>
      </c>
    </row>
    <row r="23" spans="2:10" ht="63" customHeight="1" x14ac:dyDescent="0.25">
      <c r="B23" s="97" t="s">
        <v>29</v>
      </c>
      <c r="C23" s="98" t="s">
        <v>121</v>
      </c>
      <c r="D23" s="98" t="s">
        <v>121</v>
      </c>
      <c r="E23" s="97" t="s">
        <v>590</v>
      </c>
      <c r="F23" s="97" t="s">
        <v>65</v>
      </c>
      <c r="G23" s="97" t="s">
        <v>8</v>
      </c>
      <c r="H23" s="97" t="s">
        <v>69</v>
      </c>
      <c r="I23" s="97" t="s">
        <v>275</v>
      </c>
      <c r="J23" s="98" t="s">
        <v>42</v>
      </c>
    </row>
    <row r="24" spans="2:10" ht="60" customHeight="1" x14ac:dyDescent="0.25">
      <c r="B24" s="97" t="s">
        <v>30</v>
      </c>
      <c r="C24" s="98" t="s">
        <v>121</v>
      </c>
      <c r="D24" s="98" t="s">
        <v>121</v>
      </c>
      <c r="E24" s="97" t="s">
        <v>681</v>
      </c>
      <c r="F24" s="97" t="s">
        <v>65</v>
      </c>
      <c r="G24" s="97" t="s">
        <v>68</v>
      </c>
      <c r="H24" s="97" t="s">
        <v>9</v>
      </c>
      <c r="I24" s="97" t="s">
        <v>270</v>
      </c>
      <c r="J24" s="98" t="s">
        <v>42</v>
      </c>
    </row>
    <row r="25" spans="2:10" ht="60.75" customHeight="1" x14ac:dyDescent="0.25">
      <c r="B25" s="97" t="s">
        <v>31</v>
      </c>
      <c r="C25" s="98" t="s">
        <v>121</v>
      </c>
      <c r="D25" s="98" t="s">
        <v>121</v>
      </c>
      <c r="E25" s="97" t="s">
        <v>398</v>
      </c>
      <c r="F25" s="97" t="s">
        <v>65</v>
      </c>
      <c r="G25" s="97" t="s">
        <v>68</v>
      </c>
      <c r="H25" s="97" t="s">
        <v>9</v>
      </c>
      <c r="I25" s="97" t="s">
        <v>271</v>
      </c>
      <c r="J25" s="98" t="s">
        <v>41</v>
      </c>
    </row>
    <row r="26" spans="2:10" ht="18" customHeight="1" x14ac:dyDescent="0.3">
      <c r="B26" s="230" t="s">
        <v>487</v>
      </c>
      <c r="C26" s="230"/>
      <c r="D26" s="230"/>
      <c r="E26" s="230"/>
      <c r="F26" s="230"/>
      <c r="G26" s="230"/>
      <c r="H26" s="230"/>
      <c r="I26" s="230"/>
      <c r="J26" s="230"/>
    </row>
    <row r="27" spans="2:10" ht="32.25" customHeight="1" x14ac:dyDescent="0.25">
      <c r="B27" s="249" t="s">
        <v>591</v>
      </c>
      <c r="C27" s="250"/>
      <c r="D27" s="250"/>
      <c r="E27" s="250"/>
      <c r="F27" s="250"/>
      <c r="G27" s="250"/>
      <c r="H27" s="250"/>
      <c r="I27" s="250"/>
      <c r="J27" s="250"/>
    </row>
    <row r="28" spans="2:10" ht="13" x14ac:dyDescent="0.25">
      <c r="B28" s="251" t="s">
        <v>268</v>
      </c>
      <c r="C28" s="252"/>
      <c r="D28" s="252"/>
      <c r="E28" s="252"/>
      <c r="F28" s="252"/>
      <c r="G28" s="252"/>
      <c r="H28" s="252"/>
      <c r="I28" s="252"/>
      <c r="J28" s="253"/>
    </row>
    <row r="29" spans="2:10" ht="20.25" customHeight="1" x14ac:dyDescent="0.25">
      <c r="B29" s="231" t="s">
        <v>374</v>
      </c>
      <c r="C29" s="241"/>
      <c r="D29" s="241"/>
      <c r="E29" s="241"/>
      <c r="F29" s="241"/>
      <c r="G29" s="241"/>
      <c r="H29" s="241"/>
      <c r="I29" s="241"/>
      <c r="J29" s="241"/>
    </row>
    <row r="55" spans="36:36" x14ac:dyDescent="0.25">
      <c r="AJ55" s="156"/>
    </row>
  </sheetData>
  <sheetProtection algorithmName="SHA-512" hashValue="GEflcLigXb3ivEmKu16s9Pkmq5WWK+gr3P6Un3NrsBuOHi/RE6qjdCy3hWJ7934QrJevhvFSr8t8kjoq3CraxA==" saltValue="JGfiewXJBJjedkSldhc/jQ==" spinCount="100000" sheet="1" objects="1" scenarios="1"/>
  <mergeCells count="7">
    <mergeCell ref="B27:J27"/>
    <mergeCell ref="B28:J28"/>
    <mergeCell ref="B29:J29"/>
    <mergeCell ref="B4:J4"/>
    <mergeCell ref="C2:J2"/>
    <mergeCell ref="C3:J3"/>
    <mergeCell ref="B26:J26"/>
  </mergeCells>
  <conditionalFormatting sqref="F20:I20">
    <cfRule type="expression" dxfId="161" priority="46">
      <formula>$C20="No"</formula>
    </cfRule>
  </conditionalFormatting>
  <conditionalFormatting sqref="E15:F15">
    <cfRule type="expression" dxfId="160" priority="29">
      <formula>$C15="No"</formula>
    </cfRule>
  </conditionalFormatting>
  <conditionalFormatting sqref="G15:I15">
    <cfRule type="expression" dxfId="159" priority="22">
      <formula>$C15="No"</formula>
    </cfRule>
  </conditionalFormatting>
  <conditionalFormatting sqref="E7">
    <cfRule type="expression" dxfId="158" priority="21">
      <formula>$C7="No"</formula>
    </cfRule>
  </conditionalFormatting>
  <conditionalFormatting sqref="G21:I21">
    <cfRule type="expression" dxfId="157" priority="14">
      <formula>$C21="No"</formula>
    </cfRule>
  </conditionalFormatting>
  <conditionalFormatting sqref="E6">
    <cfRule type="expression" dxfId="156" priority="13">
      <formula>$C6="No"</formula>
    </cfRule>
  </conditionalFormatting>
  <conditionalFormatting sqref="J6:J21 J23:J25">
    <cfRule type="containsText" dxfId="155" priority="8" operator="containsText" text="Neutral">
      <formula>NOT(ISERROR(SEARCH("Neutral",J6)))</formula>
    </cfRule>
    <cfRule type="containsText" dxfId="154" priority="9" operator="containsText" text="Minor Negative">
      <formula>NOT(ISERROR(SEARCH("Minor Negative",J6)))</formula>
    </cfRule>
    <cfRule type="containsText" dxfId="153" priority="10" operator="containsText" text="Minor Positive">
      <formula>NOT(ISERROR(SEARCH("Minor Positive",J6)))</formula>
    </cfRule>
    <cfRule type="containsText" dxfId="152" priority="11" operator="containsText" text="Significant Negative">
      <formula>NOT(ISERROR(SEARCH("Significant Negative",J6)))</formula>
    </cfRule>
    <cfRule type="containsText" dxfId="151" priority="12" operator="containsText" text="Significant Positive">
      <formula>NOT(ISERROR(SEARCH("Significant Positive",J6)))</formula>
    </cfRule>
  </conditionalFormatting>
  <conditionalFormatting sqref="F22:I22">
    <cfRule type="expression" dxfId="150" priority="6">
      <formula>$C22="No"</formula>
    </cfRule>
  </conditionalFormatting>
  <conditionalFormatting sqref="J22">
    <cfRule type="containsText" dxfId="149" priority="1" operator="containsText" text="Neutral">
      <formula>NOT(ISERROR(SEARCH("Neutral",J22)))</formula>
    </cfRule>
    <cfRule type="containsText" dxfId="148" priority="2" operator="containsText" text="Minor Negative">
      <formula>NOT(ISERROR(SEARCH("Minor Negative",J22)))</formula>
    </cfRule>
    <cfRule type="containsText" dxfId="147" priority="3" operator="containsText" text="Minor Positive">
      <formula>NOT(ISERROR(SEARCH("Minor Positive",J22)))</formula>
    </cfRule>
    <cfRule type="containsText" dxfId="146" priority="4" operator="containsText" text="Significant Negative">
      <formula>NOT(ISERROR(SEARCH("Significant Negative",J22)))</formula>
    </cfRule>
    <cfRule type="containsText" dxfId="145" priority="5" operator="containsText" text="Significant Positive">
      <formula>NOT(ISERROR(SEARCH("Significant Positive",J22)))</formula>
    </cfRule>
  </conditionalFormatting>
  <dataValidations count="10">
    <dataValidation type="list" allowBlank="1" showInputMessage="1" showErrorMessage="1" sqref="J6:J25" xr:uid="{A2FA6876-D64B-4E53-830A-D0F700C1E5F5}">
      <formula1>Significant_Positive</formula1>
    </dataValidation>
    <dataValidation type="list" allowBlank="1" showInputMessage="1" showErrorMessage="1" sqref="C6:D25" xr:uid="{27CC4A4F-B505-4C15-90BE-A5D6E89D04FB}">
      <formula1>yes1</formula1>
    </dataValidation>
    <dataValidation type="list" allowBlank="1" showInputMessage="1" showErrorMessage="1" sqref="F6:F10 F12:F20 F22:F25" xr:uid="{EBABF554-F969-4F7E-A005-3187DDB33CCD}">
      <formula1>Direct2</formula1>
    </dataValidation>
    <dataValidation type="list" allowBlank="1" showInputMessage="1" showErrorMessage="1" sqref="G6:G10 G12:G25" xr:uid="{B3BEA646-D0CF-4939-9398-2D6D86D49CC1}">
      <formula1>duration2</formula1>
    </dataValidation>
    <dataValidation type="list" allowBlank="1" showInputMessage="1" showErrorMessage="1" sqref="H6:H10 H12:H25" xr:uid="{DA84F4E1-5BDD-4EC3-A11A-E94F6817B963}">
      <formula1>PER</formula1>
    </dataValidation>
    <dataValidation type="list" allowBlank="1" showInputMessage="1" showErrorMessage="1" sqref="I6:I10 I12:I25" xr:uid="{DAA2C35C-B57D-48FC-82A8-BA04EBE30E70}">
      <formula1>extt</formula1>
    </dataValidation>
    <dataValidation type="list" allowBlank="1" showInputMessage="1" showErrorMessage="1" sqref="F21 F11" xr:uid="{3B8A8572-1E60-4C0A-B18B-E72589BF5678}">
      <formula1>directcu</formula1>
    </dataValidation>
    <dataValidation type="list" allowBlank="1" showInputMessage="1" showErrorMessage="1" sqref="G11" xr:uid="{A153B78C-D315-4558-97FF-2AB86C2D2822}">
      <formula1>Short</formula1>
    </dataValidation>
    <dataValidation type="list" allowBlank="1" showInputMessage="1" showErrorMessage="1" sqref="H11" xr:uid="{0B7B6558-0659-40C5-9C0A-C006EA645B36}">
      <formula1>perm</formula1>
    </dataValidation>
    <dataValidation type="list" allowBlank="1" showInputMessage="1" showErrorMessage="1" sqref="I11" xr:uid="{FB53405D-299E-4D07-BE18-278DA3A35A07}">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016B-29D3-4403-B00C-2AA1766DF79C}">
  <sheetPr>
    <tabColor rgb="FFAAE1FC"/>
  </sheetPr>
  <dimension ref="B2: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P6" sqref="P6"/>
    </sheetView>
  </sheetViews>
  <sheetFormatPr defaultColWidth="8.7265625" defaultRowHeight="12.5" x14ac:dyDescent="0.25"/>
  <cols>
    <col min="1" max="1" width="2.453125" style="117" customWidth="1"/>
    <col min="2" max="2" width="35.453125" style="106" customWidth="1"/>
    <col min="3" max="3" width="13.7265625" style="116" hidden="1" customWidth="1"/>
    <col min="4" max="4" width="15" style="116" customWidth="1"/>
    <col min="5" max="5" width="83.26953125" style="117" customWidth="1"/>
    <col min="6" max="6" width="14.26953125" style="117" customWidth="1"/>
    <col min="7" max="7" width="14.7265625" style="117" customWidth="1"/>
    <col min="8" max="8" width="16.7265625" style="117" customWidth="1"/>
    <col min="9" max="9" width="15.26953125" style="117" customWidth="1"/>
    <col min="10" max="10" width="17.26953125" style="118" customWidth="1"/>
    <col min="11" max="16384" width="8.7265625" style="117"/>
  </cols>
  <sheetData>
    <row r="2" spans="2:10" ht="13" x14ac:dyDescent="0.25">
      <c r="B2" s="135" t="s">
        <v>333</v>
      </c>
      <c r="C2" s="242" t="s">
        <v>391</v>
      </c>
      <c r="D2" s="243"/>
      <c r="E2" s="243"/>
      <c r="F2" s="243"/>
      <c r="G2" s="243"/>
      <c r="H2" s="243"/>
      <c r="I2" s="243"/>
      <c r="J2" s="244"/>
    </row>
    <row r="3" spans="2:10" ht="147" customHeight="1" x14ac:dyDescent="0.25">
      <c r="B3" s="130" t="s">
        <v>341</v>
      </c>
      <c r="C3" s="245" t="s">
        <v>392</v>
      </c>
      <c r="D3" s="246"/>
      <c r="E3" s="246"/>
      <c r="F3" s="246"/>
      <c r="G3" s="246"/>
      <c r="H3" s="246"/>
      <c r="I3" s="246"/>
      <c r="J3" s="247"/>
    </row>
    <row r="4" spans="2:10" ht="13" x14ac:dyDescent="0.25">
      <c r="B4" s="248" t="s">
        <v>447</v>
      </c>
      <c r="C4" s="248"/>
      <c r="D4" s="248"/>
      <c r="E4" s="248"/>
      <c r="F4" s="248"/>
      <c r="G4" s="248"/>
      <c r="H4" s="248"/>
      <c r="I4" s="248"/>
      <c r="J4" s="248"/>
    </row>
    <row r="5" spans="2:10" ht="52" x14ac:dyDescent="0.25">
      <c r="B5" s="130" t="s">
        <v>0</v>
      </c>
      <c r="C5" s="131" t="s">
        <v>123</v>
      </c>
      <c r="D5" s="131" t="s">
        <v>249</v>
      </c>
      <c r="E5" s="130" t="s">
        <v>1</v>
      </c>
      <c r="F5" s="130" t="s">
        <v>2</v>
      </c>
      <c r="G5" s="130" t="s">
        <v>3</v>
      </c>
      <c r="H5" s="132" t="s">
        <v>15</v>
      </c>
      <c r="I5" s="132" t="s">
        <v>14</v>
      </c>
      <c r="J5" s="131" t="s">
        <v>4</v>
      </c>
    </row>
    <row r="6" spans="2:10" ht="48" customHeight="1" x14ac:dyDescent="0.25">
      <c r="B6" s="197" t="s">
        <v>32</v>
      </c>
      <c r="C6" s="98" t="s">
        <v>121</v>
      </c>
      <c r="D6" s="98" t="s">
        <v>121</v>
      </c>
      <c r="E6" s="97" t="s">
        <v>685</v>
      </c>
      <c r="F6" s="97" t="s">
        <v>65</v>
      </c>
      <c r="G6" s="97" t="s">
        <v>68</v>
      </c>
      <c r="H6" s="97" t="s">
        <v>69</v>
      </c>
      <c r="I6" s="97" t="s">
        <v>269</v>
      </c>
      <c r="J6" s="98" t="s">
        <v>40</v>
      </c>
    </row>
    <row r="7" spans="2:10" ht="31.5" customHeight="1" x14ac:dyDescent="0.25">
      <c r="B7" s="97" t="s">
        <v>16</v>
      </c>
      <c r="C7" s="98" t="s">
        <v>121</v>
      </c>
      <c r="D7" s="98" t="s">
        <v>122</v>
      </c>
      <c r="E7" s="133" t="s">
        <v>393</v>
      </c>
      <c r="F7" s="97" t="s">
        <v>5</v>
      </c>
      <c r="G7" s="97" t="s">
        <v>7</v>
      </c>
      <c r="H7" s="97" t="s">
        <v>9</v>
      </c>
      <c r="I7" s="97" t="s">
        <v>270</v>
      </c>
      <c r="J7" s="98" t="s">
        <v>42</v>
      </c>
    </row>
    <row r="8" spans="2:10" ht="37.5" x14ac:dyDescent="0.25">
      <c r="B8" s="97" t="s">
        <v>17</v>
      </c>
      <c r="C8" s="98" t="s">
        <v>121</v>
      </c>
      <c r="D8" s="98" t="s">
        <v>121</v>
      </c>
      <c r="E8" s="97" t="s">
        <v>592</v>
      </c>
      <c r="F8" s="97" t="s">
        <v>65</v>
      </c>
      <c r="G8" s="97" t="s">
        <v>7</v>
      </c>
      <c r="H8" s="97" t="s">
        <v>9</v>
      </c>
      <c r="I8" s="97" t="s">
        <v>270</v>
      </c>
      <c r="J8" s="98" t="s">
        <v>42</v>
      </c>
    </row>
    <row r="9" spans="2:10" ht="91.5" customHeight="1" x14ac:dyDescent="0.25">
      <c r="B9" s="97" t="s">
        <v>34</v>
      </c>
      <c r="C9" s="98" t="s">
        <v>121</v>
      </c>
      <c r="D9" s="98" t="s">
        <v>121</v>
      </c>
      <c r="E9" s="126" t="s">
        <v>593</v>
      </c>
      <c r="F9" s="97" t="s">
        <v>65</v>
      </c>
      <c r="G9" s="97" t="s">
        <v>8</v>
      </c>
      <c r="H9" s="97" t="s">
        <v>69</v>
      </c>
      <c r="I9" s="97" t="s">
        <v>269</v>
      </c>
      <c r="J9" s="98" t="s">
        <v>42</v>
      </c>
    </row>
    <row r="10" spans="2:10" ht="120" customHeight="1" x14ac:dyDescent="0.25">
      <c r="B10" s="97" t="s">
        <v>263</v>
      </c>
      <c r="C10" s="98" t="s">
        <v>121</v>
      </c>
      <c r="D10" s="98" t="s">
        <v>121</v>
      </c>
      <c r="E10" s="126" t="s">
        <v>684</v>
      </c>
      <c r="F10" s="97" t="s">
        <v>264</v>
      </c>
      <c r="G10" s="97" t="s">
        <v>264</v>
      </c>
      <c r="H10" s="97" t="s">
        <v>264</v>
      </c>
      <c r="I10" s="97" t="s">
        <v>264</v>
      </c>
      <c r="J10" s="98" t="s">
        <v>35</v>
      </c>
    </row>
    <row r="11" spans="2:10" ht="37.5" x14ac:dyDescent="0.25">
      <c r="B11" s="97" t="s">
        <v>18</v>
      </c>
      <c r="C11" s="98" t="s">
        <v>121</v>
      </c>
      <c r="D11" s="98" t="s">
        <v>122</v>
      </c>
      <c r="E11" s="134" t="s">
        <v>348</v>
      </c>
      <c r="F11" s="97" t="s">
        <v>264</v>
      </c>
      <c r="G11" s="97" t="s">
        <v>264</v>
      </c>
      <c r="H11" s="97" t="s">
        <v>264</v>
      </c>
      <c r="I11" s="97" t="s">
        <v>264</v>
      </c>
      <c r="J11" s="98" t="s">
        <v>35</v>
      </c>
    </row>
    <row r="12" spans="2:10" ht="37.5" x14ac:dyDescent="0.25">
      <c r="B12" s="97" t="s">
        <v>19</v>
      </c>
      <c r="C12" s="98" t="s">
        <v>121</v>
      </c>
      <c r="D12" s="98" t="s">
        <v>121</v>
      </c>
      <c r="E12" s="126" t="s">
        <v>372</v>
      </c>
      <c r="F12" s="97" t="s">
        <v>5</v>
      </c>
      <c r="G12" s="97" t="s">
        <v>8</v>
      </c>
      <c r="H12" s="97" t="s">
        <v>9</v>
      </c>
      <c r="I12" s="97" t="s">
        <v>269</v>
      </c>
      <c r="J12" s="98" t="s">
        <v>42</v>
      </c>
    </row>
    <row r="13" spans="2:10" ht="25" x14ac:dyDescent="0.25">
      <c r="B13" s="97" t="s">
        <v>20</v>
      </c>
      <c r="C13" s="98" t="s">
        <v>121</v>
      </c>
      <c r="D13" s="98" t="s">
        <v>122</v>
      </c>
      <c r="E13" s="134" t="s">
        <v>350</v>
      </c>
      <c r="F13" s="134" t="s">
        <v>65</v>
      </c>
      <c r="G13" s="134" t="s">
        <v>7</v>
      </c>
      <c r="H13" s="134" t="s">
        <v>9</v>
      </c>
      <c r="I13" s="134" t="s">
        <v>269</v>
      </c>
      <c r="J13" s="125" t="s">
        <v>42</v>
      </c>
    </row>
    <row r="14" spans="2:10" ht="57.65" customHeight="1" x14ac:dyDescent="0.25">
      <c r="B14" s="97" t="s">
        <v>21</v>
      </c>
      <c r="C14" s="98" t="s">
        <v>121</v>
      </c>
      <c r="D14" s="98" t="s">
        <v>121</v>
      </c>
      <c r="E14" s="126" t="s">
        <v>594</v>
      </c>
      <c r="F14" s="97" t="s">
        <v>5</v>
      </c>
      <c r="G14" s="97" t="s">
        <v>8</v>
      </c>
      <c r="H14" s="97" t="s">
        <v>9</v>
      </c>
      <c r="I14" s="97" t="s">
        <v>269</v>
      </c>
      <c r="J14" s="98" t="s">
        <v>42</v>
      </c>
    </row>
    <row r="15" spans="2:10" ht="37.5" x14ac:dyDescent="0.25">
      <c r="B15" s="97" t="s">
        <v>22</v>
      </c>
      <c r="C15" s="98" t="s">
        <v>121</v>
      </c>
      <c r="D15" s="98" t="s">
        <v>122</v>
      </c>
      <c r="E15" s="97" t="s">
        <v>349</v>
      </c>
      <c r="F15" s="97" t="s">
        <v>264</v>
      </c>
      <c r="G15" s="97" t="s">
        <v>264</v>
      </c>
      <c r="H15" s="97" t="s">
        <v>264</v>
      </c>
      <c r="I15" s="97" t="s">
        <v>264</v>
      </c>
      <c r="J15" s="98" t="s">
        <v>35</v>
      </c>
    </row>
    <row r="16" spans="2:10" ht="71.650000000000006" customHeight="1" x14ac:dyDescent="0.25">
      <c r="B16" s="97" t="s">
        <v>23</v>
      </c>
      <c r="C16" s="98" t="s">
        <v>121</v>
      </c>
      <c r="D16" s="98" t="s">
        <v>121</v>
      </c>
      <c r="E16" s="97" t="s">
        <v>566</v>
      </c>
      <c r="F16" s="97" t="s">
        <v>264</v>
      </c>
      <c r="G16" s="97" t="s">
        <v>264</v>
      </c>
      <c r="H16" s="97" t="s">
        <v>264</v>
      </c>
      <c r="I16" s="97" t="s">
        <v>264</v>
      </c>
      <c r="J16" s="98" t="s">
        <v>35</v>
      </c>
    </row>
    <row r="17" spans="2:16" ht="37.5" x14ac:dyDescent="0.25">
      <c r="B17" s="97" t="s">
        <v>24</v>
      </c>
      <c r="C17" s="98" t="s">
        <v>121</v>
      </c>
      <c r="D17" s="98" t="s">
        <v>121</v>
      </c>
      <c r="E17" s="134" t="s">
        <v>455</v>
      </c>
      <c r="F17" s="97" t="s">
        <v>65</v>
      </c>
      <c r="G17" s="97" t="s">
        <v>8</v>
      </c>
      <c r="H17" s="97" t="s">
        <v>69</v>
      </c>
      <c r="I17" s="97" t="s">
        <v>273</v>
      </c>
      <c r="J17" s="98" t="s">
        <v>40</v>
      </c>
    </row>
    <row r="18" spans="2:16" ht="64.150000000000006" customHeight="1" x14ac:dyDescent="0.25">
      <c r="B18" s="126" t="s">
        <v>33</v>
      </c>
      <c r="C18" s="127" t="s">
        <v>121</v>
      </c>
      <c r="D18" s="127" t="s">
        <v>121</v>
      </c>
      <c r="E18" s="126" t="s">
        <v>595</v>
      </c>
      <c r="F18" s="126" t="s">
        <v>264</v>
      </c>
      <c r="G18" s="126" t="s">
        <v>264</v>
      </c>
      <c r="H18" s="126" t="s">
        <v>264</v>
      </c>
      <c r="I18" s="126" t="s">
        <v>264</v>
      </c>
      <c r="J18" s="194" t="s">
        <v>35</v>
      </c>
    </row>
    <row r="19" spans="2:16" ht="119.65" customHeight="1" x14ac:dyDescent="0.25">
      <c r="B19" s="126" t="s">
        <v>25</v>
      </c>
      <c r="C19" s="127" t="s">
        <v>121</v>
      </c>
      <c r="D19" s="127" t="s">
        <v>121</v>
      </c>
      <c r="E19" s="126" t="s">
        <v>596</v>
      </c>
      <c r="F19" s="126" t="s">
        <v>6</v>
      </c>
      <c r="G19" s="126" t="s">
        <v>8</v>
      </c>
      <c r="H19" s="126" t="s">
        <v>69</v>
      </c>
      <c r="I19" s="126" t="s">
        <v>267</v>
      </c>
      <c r="J19" s="194" t="s">
        <v>41</v>
      </c>
    </row>
    <row r="20" spans="2:16" ht="37.5" x14ac:dyDescent="0.25">
      <c r="B20" s="97" t="s">
        <v>26</v>
      </c>
      <c r="C20" s="98" t="s">
        <v>121</v>
      </c>
      <c r="D20" s="98" t="s">
        <v>121</v>
      </c>
      <c r="E20" s="97" t="s">
        <v>607</v>
      </c>
      <c r="F20" s="97" t="s">
        <v>264</v>
      </c>
      <c r="G20" s="97" t="s">
        <v>264</v>
      </c>
      <c r="H20" s="97" t="s">
        <v>264</v>
      </c>
      <c r="I20" s="97" t="s">
        <v>264</v>
      </c>
      <c r="J20" s="98" t="s">
        <v>35</v>
      </c>
    </row>
    <row r="21" spans="2:16" ht="37.5" x14ac:dyDescent="0.25">
      <c r="B21" s="97" t="s">
        <v>27</v>
      </c>
      <c r="C21" s="98" t="s">
        <v>121</v>
      </c>
      <c r="D21" s="98" t="s">
        <v>122</v>
      </c>
      <c r="E21" s="134" t="s">
        <v>608</v>
      </c>
      <c r="F21" s="134" t="s">
        <v>65</v>
      </c>
      <c r="G21" s="97" t="s">
        <v>68</v>
      </c>
      <c r="H21" s="97" t="s">
        <v>69</v>
      </c>
      <c r="I21" s="97" t="s">
        <v>270</v>
      </c>
      <c r="J21" s="125" t="s">
        <v>42</v>
      </c>
    </row>
    <row r="22" spans="2:16" ht="40.5" customHeight="1" x14ac:dyDescent="0.25">
      <c r="B22" s="97" t="s">
        <v>28</v>
      </c>
      <c r="C22" s="98" t="s">
        <v>121</v>
      </c>
      <c r="D22" s="98" t="s">
        <v>121</v>
      </c>
      <c r="E22" s="97" t="s">
        <v>609</v>
      </c>
      <c r="F22" s="97" t="s">
        <v>264</v>
      </c>
      <c r="G22" s="97" t="s">
        <v>264</v>
      </c>
      <c r="H22" s="97" t="s">
        <v>264</v>
      </c>
      <c r="I22" s="97" t="s">
        <v>264</v>
      </c>
      <c r="J22" s="98" t="s">
        <v>35</v>
      </c>
    </row>
    <row r="23" spans="2:16" ht="70.150000000000006" customHeight="1" x14ac:dyDescent="0.25">
      <c r="B23" s="97" t="s">
        <v>29</v>
      </c>
      <c r="C23" s="98" t="s">
        <v>121</v>
      </c>
      <c r="D23" s="98" t="s">
        <v>121</v>
      </c>
      <c r="E23" s="97" t="s">
        <v>610</v>
      </c>
      <c r="F23" s="97" t="s">
        <v>65</v>
      </c>
      <c r="G23" s="97" t="s">
        <v>68</v>
      </c>
      <c r="H23" s="97" t="s">
        <v>9</v>
      </c>
      <c r="I23" s="97" t="s">
        <v>270</v>
      </c>
      <c r="J23" s="98" t="s">
        <v>42</v>
      </c>
    </row>
    <row r="24" spans="2:16" ht="66" customHeight="1" x14ac:dyDescent="0.25">
      <c r="B24" s="97" t="s">
        <v>30</v>
      </c>
      <c r="C24" s="98" t="s">
        <v>121</v>
      </c>
      <c r="D24" s="98" t="s">
        <v>121</v>
      </c>
      <c r="E24" s="97" t="s">
        <v>611</v>
      </c>
      <c r="F24" s="97" t="s">
        <v>65</v>
      </c>
      <c r="G24" s="97" t="s">
        <v>7</v>
      </c>
      <c r="H24" s="97" t="s">
        <v>9</v>
      </c>
      <c r="I24" s="97" t="s">
        <v>270</v>
      </c>
      <c r="J24" s="98" t="s">
        <v>43</v>
      </c>
      <c r="P24" s="117">
        <v>9</v>
      </c>
    </row>
    <row r="25" spans="2:16" ht="71.5" customHeight="1" x14ac:dyDescent="0.25">
      <c r="B25" s="97" t="s">
        <v>31</v>
      </c>
      <c r="C25" s="98" t="s">
        <v>121</v>
      </c>
      <c r="D25" s="98" t="s">
        <v>121</v>
      </c>
      <c r="E25" s="97" t="s">
        <v>612</v>
      </c>
      <c r="F25" s="97" t="s">
        <v>65</v>
      </c>
      <c r="G25" s="97" t="s">
        <v>7</v>
      </c>
      <c r="H25" s="97" t="s">
        <v>9</v>
      </c>
      <c r="I25" s="97" t="s">
        <v>270</v>
      </c>
      <c r="J25" s="98" t="s">
        <v>43</v>
      </c>
    </row>
    <row r="26" spans="2:16" ht="13" x14ac:dyDescent="0.3">
      <c r="B26" s="230" t="s">
        <v>487</v>
      </c>
      <c r="C26" s="230"/>
      <c r="D26" s="230"/>
      <c r="E26" s="230"/>
      <c r="F26" s="230"/>
      <c r="G26" s="230"/>
      <c r="H26" s="230"/>
      <c r="I26" s="230"/>
      <c r="J26" s="230"/>
    </row>
    <row r="27" spans="2:16" ht="30" customHeight="1" x14ac:dyDescent="0.25">
      <c r="B27" s="249" t="s">
        <v>613</v>
      </c>
      <c r="C27" s="250"/>
      <c r="D27" s="250"/>
      <c r="E27" s="250"/>
      <c r="F27" s="250"/>
      <c r="G27" s="250"/>
      <c r="H27" s="250"/>
      <c r="I27" s="250"/>
      <c r="J27" s="250"/>
    </row>
    <row r="28" spans="2:16" ht="13" x14ac:dyDescent="0.25">
      <c r="B28" s="251" t="s">
        <v>321</v>
      </c>
      <c r="C28" s="252"/>
      <c r="D28" s="252"/>
      <c r="E28" s="252"/>
      <c r="F28" s="252"/>
      <c r="G28" s="252"/>
      <c r="H28" s="252"/>
      <c r="I28" s="252"/>
      <c r="J28" s="253"/>
    </row>
    <row r="29" spans="2:16" ht="26.5" customHeight="1" x14ac:dyDescent="0.25">
      <c r="B29" s="249" t="s">
        <v>614</v>
      </c>
      <c r="C29" s="250"/>
      <c r="D29" s="250"/>
      <c r="E29" s="250"/>
      <c r="F29" s="250"/>
      <c r="G29" s="250"/>
      <c r="H29" s="250"/>
      <c r="I29" s="250"/>
      <c r="J29" s="250"/>
    </row>
    <row r="57" spans="36:36" x14ac:dyDescent="0.25">
      <c r="AJ57" s="156"/>
    </row>
  </sheetData>
  <sheetProtection algorithmName="SHA-512" hashValue="NO3fZ6atsPBrWz/t2aNXFREMToyph2zW4aSKHq8W932zvHk4uytoJbHl5VOI8MYXjGxdQlR/4zosvhq7lrIisA==" saltValue="DCi5eQgeEN8EeJYiopXIJg==" spinCount="100000" sheet="1" objects="1" scenarios="1"/>
  <mergeCells count="7">
    <mergeCell ref="B29:J29"/>
    <mergeCell ref="C2:J2"/>
    <mergeCell ref="C3:J3"/>
    <mergeCell ref="B4:J4"/>
    <mergeCell ref="B26:J26"/>
    <mergeCell ref="B27:J27"/>
    <mergeCell ref="B28:J28"/>
  </mergeCells>
  <conditionalFormatting sqref="E6">
    <cfRule type="expression" dxfId="144" priority="134">
      <formula>$C6="No"</formula>
    </cfRule>
  </conditionalFormatting>
  <conditionalFormatting sqref="E17">
    <cfRule type="expression" dxfId="143" priority="127">
      <formula>$C17="No"</formula>
    </cfRule>
  </conditionalFormatting>
  <conditionalFormatting sqref="F8:I8">
    <cfRule type="expression" dxfId="142" priority="126">
      <formula>$C8="No"</formula>
    </cfRule>
  </conditionalFormatting>
  <conditionalFormatting sqref="G21:I21">
    <cfRule type="expression" dxfId="141" priority="86">
      <formula>$C21="No"</formula>
    </cfRule>
  </conditionalFormatting>
  <conditionalFormatting sqref="E7">
    <cfRule type="expression" dxfId="140" priority="73">
      <formula>$C7="No"</formula>
    </cfRule>
  </conditionalFormatting>
  <conditionalFormatting sqref="E15:F15">
    <cfRule type="expression" dxfId="139" priority="49">
      <formula>$C15="No"</formula>
    </cfRule>
  </conditionalFormatting>
  <conditionalFormatting sqref="G15:I15">
    <cfRule type="expression" dxfId="138" priority="42">
      <formula>$C15="No"</formula>
    </cfRule>
  </conditionalFormatting>
  <conditionalFormatting sqref="F19:I19">
    <cfRule type="expression" dxfId="137" priority="35">
      <formula>$C19="No"</formula>
    </cfRule>
  </conditionalFormatting>
  <conditionalFormatting sqref="F20">
    <cfRule type="expression" dxfId="136" priority="28">
      <formula>$C20="No"</formula>
    </cfRule>
  </conditionalFormatting>
  <conditionalFormatting sqref="G20:I20">
    <cfRule type="expression" dxfId="135" priority="27">
      <formula>$C20="No"</formula>
    </cfRule>
  </conditionalFormatting>
  <conditionalFormatting sqref="F22">
    <cfRule type="expression" dxfId="134" priority="20">
      <formula>$C22="No"</formula>
    </cfRule>
  </conditionalFormatting>
  <conditionalFormatting sqref="G22:I22">
    <cfRule type="expression" dxfId="133" priority="19">
      <formula>$C22="No"</formula>
    </cfRule>
  </conditionalFormatting>
  <conditionalFormatting sqref="J6:J9 J17:J25 J11:J15">
    <cfRule type="containsText" dxfId="132" priority="14" operator="containsText" text="Neutral">
      <formula>NOT(ISERROR(SEARCH("Neutral",J6)))</formula>
    </cfRule>
    <cfRule type="containsText" dxfId="131" priority="15" operator="containsText" text="Minor Negative">
      <formula>NOT(ISERROR(SEARCH("Minor Negative",J6)))</formula>
    </cfRule>
    <cfRule type="containsText" dxfId="130" priority="16" operator="containsText" text="Minor Positive">
      <formula>NOT(ISERROR(SEARCH("Minor Positive",J6)))</formula>
    </cfRule>
    <cfRule type="containsText" dxfId="129" priority="17" operator="containsText" text="Significant Negative">
      <formula>NOT(ISERROR(SEARCH("Significant Negative",J6)))</formula>
    </cfRule>
    <cfRule type="containsText" dxfId="128" priority="18" operator="containsText" text="Significant Positive">
      <formula>NOT(ISERROR(SEARCH("Significant Positive",J6)))</formula>
    </cfRule>
  </conditionalFormatting>
  <conditionalFormatting sqref="F16">
    <cfRule type="expression" dxfId="127" priority="12">
      <formula>$C16="No"</formula>
    </cfRule>
  </conditionalFormatting>
  <conditionalFormatting sqref="G16:I16">
    <cfRule type="expression" dxfId="126" priority="11">
      <formula>$C16="No"</formula>
    </cfRule>
  </conditionalFormatting>
  <conditionalFormatting sqref="J16">
    <cfRule type="containsText" dxfId="125" priority="6" operator="containsText" text="Neutral">
      <formula>NOT(ISERROR(SEARCH("Neutral",J16)))</formula>
    </cfRule>
    <cfRule type="containsText" dxfId="124" priority="7" operator="containsText" text="Minor Negative">
      <formula>NOT(ISERROR(SEARCH("Minor Negative",J16)))</formula>
    </cfRule>
    <cfRule type="containsText" dxfId="123" priority="8" operator="containsText" text="Minor Positive">
      <formula>NOT(ISERROR(SEARCH("Minor Positive",J16)))</formula>
    </cfRule>
    <cfRule type="containsText" dxfId="122" priority="9" operator="containsText" text="Significant Negative">
      <formula>NOT(ISERROR(SEARCH("Significant Negative",J16)))</formula>
    </cfRule>
    <cfRule type="containsText" dxfId="121" priority="10" operator="containsText" text="Significant Positive">
      <formula>NOT(ISERROR(SEARCH("Significant Positive",J16)))</formula>
    </cfRule>
  </conditionalFormatting>
  <conditionalFormatting sqref="J10">
    <cfRule type="containsText" dxfId="120" priority="1" operator="containsText" text="Neutral">
      <formula>NOT(ISERROR(SEARCH("Neutral",J10)))</formula>
    </cfRule>
    <cfRule type="containsText" dxfId="119" priority="2" operator="containsText" text="Minor Negative">
      <formula>NOT(ISERROR(SEARCH("Minor Negative",J10)))</formula>
    </cfRule>
    <cfRule type="containsText" dxfId="118" priority="3" operator="containsText" text="Minor Positive">
      <formula>NOT(ISERROR(SEARCH("Minor Positive",J10)))</formula>
    </cfRule>
    <cfRule type="containsText" dxfId="117" priority="4" operator="containsText" text="Significant Negative">
      <formula>NOT(ISERROR(SEARCH("Significant Negative",J10)))</formula>
    </cfRule>
    <cfRule type="containsText" dxfId="116" priority="5" operator="containsText" text="Significant Positive">
      <formula>NOT(ISERROR(SEARCH("Significant Positive",J10)))</formula>
    </cfRule>
  </conditionalFormatting>
  <dataValidations count="10">
    <dataValidation type="list" allowBlank="1" showInputMessage="1" showErrorMessage="1" sqref="C6:D25" xr:uid="{D6CEACEE-0ED3-4185-8477-5DE22648847E}">
      <formula1>yes1</formula1>
    </dataValidation>
    <dataValidation type="list" allowBlank="1" showInputMessage="1" showErrorMessage="1" sqref="J6:J25" xr:uid="{AE92CBFC-6C75-4245-88A5-445A3615883A}">
      <formula1>Significant_Positive</formula1>
    </dataValidation>
    <dataValidation type="list" allowBlank="1" showInputMessage="1" showErrorMessage="1" sqref="I12:I25 I6:I9" xr:uid="{8470C5F6-CB15-4182-9C7F-A0AA97C6E18E}">
      <formula1>extt</formula1>
    </dataValidation>
    <dataValidation type="list" allowBlank="1" showInputMessage="1" showErrorMessage="1" sqref="H12:H25 H6:H9" xr:uid="{6B2FF201-594D-47D5-A886-9545B845F129}">
      <formula1>PER</formula1>
    </dataValidation>
    <dataValidation type="list" allowBlank="1" showInputMessage="1" showErrorMessage="1" sqref="G12:G25 G6:G9" xr:uid="{EBA09B45-46E2-4CC4-A159-F1C0B992F365}">
      <formula1>duration2</formula1>
    </dataValidation>
    <dataValidation type="list" allowBlank="1" showInputMessage="1" showErrorMessage="1" sqref="F12:F20 F22:F25 F6:F9" xr:uid="{DCF31895-49A0-4754-AF66-3234588CD9D2}">
      <formula1>Direct2</formula1>
    </dataValidation>
    <dataValidation type="list" allowBlank="1" showInputMessage="1" showErrorMessage="1" sqref="F21 F10:F11" xr:uid="{ADBB6EBA-BC5D-4252-B5A5-BBE367BCA56E}">
      <formula1>directcu</formula1>
    </dataValidation>
    <dataValidation type="list" allowBlank="1" showInputMessage="1" showErrorMessage="1" sqref="G10:G11" xr:uid="{FEAD1C11-7043-459B-931E-7D69374F0DB6}">
      <formula1>Short</formula1>
    </dataValidation>
    <dataValidation type="list" allowBlank="1" showInputMessage="1" showErrorMessage="1" sqref="H10:H11" xr:uid="{0DBF6470-5154-4145-BF89-780E3910A208}">
      <formula1>perm</formula1>
    </dataValidation>
    <dataValidation type="list" allowBlank="1" showInputMessage="1" showErrorMessage="1" sqref="I10:I11" xr:uid="{B9802F60-10A3-48BB-89F2-E3285BA898BC}">
      <formula1>local</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CE082-B8C8-4523-8931-7D3AD4498F87}">
  <sheetPr codeName="Sheet8">
    <tabColor rgb="FFAAE1FC"/>
  </sheetPr>
  <dimension ref="B2:J29"/>
  <sheetViews>
    <sheetView showGridLines="0" zoomScale="70" zoomScaleNormal="70" workbookViewId="0">
      <selection activeCell="M3" sqref="M3"/>
    </sheetView>
  </sheetViews>
  <sheetFormatPr defaultColWidth="9.26953125" defaultRowHeight="12.5" x14ac:dyDescent="0.25"/>
  <cols>
    <col min="1" max="1" width="3.26953125" style="117" customWidth="1"/>
    <col min="2" max="2" width="35.453125" style="106" customWidth="1"/>
    <col min="3" max="3" width="13.26953125" style="116" hidden="1" customWidth="1"/>
    <col min="4" max="4" width="12.26953125" style="116" customWidth="1"/>
    <col min="5" max="5" width="62.7265625" style="117" customWidth="1"/>
    <col min="6" max="6" width="12.7265625" style="117" customWidth="1"/>
    <col min="7" max="7" width="12.26953125" style="117" customWidth="1"/>
    <col min="8" max="8" width="13" style="117" customWidth="1"/>
    <col min="9" max="9" width="11.7265625" style="117" customWidth="1"/>
    <col min="10" max="10" width="14.453125" style="118" customWidth="1"/>
    <col min="11" max="16384" width="9.26953125" style="117"/>
  </cols>
  <sheetData>
    <row r="2" spans="2:10" ht="13" x14ac:dyDescent="0.25">
      <c r="B2" s="135" t="s">
        <v>333</v>
      </c>
      <c r="C2" s="242" t="s">
        <v>385</v>
      </c>
      <c r="D2" s="243"/>
      <c r="E2" s="243"/>
      <c r="F2" s="243"/>
      <c r="G2" s="243"/>
      <c r="H2" s="243"/>
      <c r="I2" s="243"/>
      <c r="J2" s="244"/>
    </row>
    <row r="3" spans="2:10" ht="220.5" customHeight="1" x14ac:dyDescent="0.25">
      <c r="B3" s="130" t="s">
        <v>341</v>
      </c>
      <c r="C3" s="245" t="s">
        <v>389</v>
      </c>
      <c r="D3" s="246"/>
      <c r="E3" s="246"/>
      <c r="F3" s="246"/>
      <c r="G3" s="246"/>
      <c r="H3" s="246"/>
      <c r="I3" s="246"/>
      <c r="J3" s="247"/>
    </row>
    <row r="4" spans="2:10" ht="13" x14ac:dyDescent="0.25">
      <c r="B4" s="248" t="s">
        <v>64</v>
      </c>
      <c r="C4" s="248"/>
      <c r="D4" s="248"/>
      <c r="E4" s="248"/>
      <c r="F4" s="248"/>
      <c r="G4" s="248"/>
      <c r="H4" s="248"/>
      <c r="I4" s="248"/>
      <c r="J4" s="248"/>
    </row>
    <row r="5" spans="2:10" ht="52" x14ac:dyDescent="0.25">
      <c r="B5" s="130" t="s">
        <v>0</v>
      </c>
      <c r="C5" s="131" t="s">
        <v>123</v>
      </c>
      <c r="D5" s="131" t="s">
        <v>249</v>
      </c>
      <c r="E5" s="130" t="s">
        <v>1</v>
      </c>
      <c r="F5" s="130" t="s">
        <v>2</v>
      </c>
      <c r="G5" s="130" t="s">
        <v>3</v>
      </c>
      <c r="H5" s="132" t="s">
        <v>15</v>
      </c>
      <c r="I5" s="132" t="s">
        <v>14</v>
      </c>
      <c r="J5" s="131" t="s">
        <v>4</v>
      </c>
    </row>
    <row r="6" spans="2:10" ht="50" x14ac:dyDescent="0.25">
      <c r="B6" s="97" t="s">
        <v>32</v>
      </c>
      <c r="C6" s="98" t="s">
        <v>121</v>
      </c>
      <c r="D6" s="98" t="s">
        <v>122</v>
      </c>
      <c r="E6" s="97" t="s">
        <v>686</v>
      </c>
      <c r="F6" s="97" t="s">
        <v>65</v>
      </c>
      <c r="G6" s="97" t="s">
        <v>68</v>
      </c>
      <c r="H6" s="97" t="s">
        <v>69</v>
      </c>
      <c r="I6" s="97" t="s">
        <v>269</v>
      </c>
      <c r="J6" s="98" t="s">
        <v>40</v>
      </c>
    </row>
    <row r="7" spans="2:10" ht="59.65" customHeight="1" x14ac:dyDescent="0.25">
      <c r="B7" s="97" t="s">
        <v>16</v>
      </c>
      <c r="C7" s="98" t="s">
        <v>121</v>
      </c>
      <c r="D7" s="98" t="s">
        <v>122</v>
      </c>
      <c r="E7" s="133" t="s">
        <v>386</v>
      </c>
      <c r="F7" s="97" t="s">
        <v>5</v>
      </c>
      <c r="G7" s="97" t="s">
        <v>7</v>
      </c>
      <c r="H7" s="97" t="s">
        <v>9</v>
      </c>
      <c r="I7" s="97" t="s">
        <v>270</v>
      </c>
      <c r="J7" s="98" t="s">
        <v>42</v>
      </c>
    </row>
    <row r="8" spans="2:10" ht="80.25" customHeight="1" x14ac:dyDescent="0.25">
      <c r="B8" s="97" t="s">
        <v>17</v>
      </c>
      <c r="C8" s="98" t="s">
        <v>121</v>
      </c>
      <c r="D8" s="98" t="s">
        <v>121</v>
      </c>
      <c r="E8" s="97" t="s">
        <v>615</v>
      </c>
      <c r="F8" s="97" t="s">
        <v>65</v>
      </c>
      <c r="G8" s="97" t="s">
        <v>7</v>
      </c>
      <c r="H8" s="97" t="s">
        <v>69</v>
      </c>
      <c r="I8" s="97" t="s">
        <v>269</v>
      </c>
      <c r="J8" s="98" t="s">
        <v>40</v>
      </c>
    </row>
    <row r="9" spans="2:10" ht="83.25" customHeight="1" x14ac:dyDescent="0.25">
      <c r="B9" s="97" t="s">
        <v>34</v>
      </c>
      <c r="C9" s="98" t="s">
        <v>121</v>
      </c>
      <c r="D9" s="98" t="s">
        <v>121</v>
      </c>
      <c r="E9" s="126" t="s">
        <v>616</v>
      </c>
      <c r="F9" s="97" t="s">
        <v>5</v>
      </c>
      <c r="G9" s="97" t="s">
        <v>7</v>
      </c>
      <c r="H9" s="97" t="s">
        <v>9</v>
      </c>
      <c r="I9" s="97" t="s">
        <v>269</v>
      </c>
      <c r="J9" s="98" t="s">
        <v>40</v>
      </c>
    </row>
    <row r="10" spans="2:10" ht="103.15" customHeight="1" x14ac:dyDescent="0.25">
      <c r="B10" s="97" t="s">
        <v>263</v>
      </c>
      <c r="C10" s="98" t="s">
        <v>121</v>
      </c>
      <c r="D10" s="98" t="s">
        <v>121</v>
      </c>
      <c r="E10" s="97" t="s">
        <v>617</v>
      </c>
      <c r="F10" s="97" t="s">
        <v>65</v>
      </c>
      <c r="G10" s="97" t="s">
        <v>8</v>
      </c>
      <c r="H10" s="97" t="s">
        <v>69</v>
      </c>
      <c r="I10" s="97" t="s">
        <v>269</v>
      </c>
      <c r="J10" s="98" t="s">
        <v>42</v>
      </c>
    </row>
    <row r="11" spans="2:10" ht="42.75" customHeight="1" x14ac:dyDescent="0.25">
      <c r="B11" s="97" t="s">
        <v>18</v>
      </c>
      <c r="C11" s="98" t="s">
        <v>121</v>
      </c>
      <c r="D11" s="98" t="s">
        <v>122</v>
      </c>
      <c r="E11" s="126" t="s">
        <v>340</v>
      </c>
      <c r="F11" s="97" t="s">
        <v>264</v>
      </c>
      <c r="G11" s="97" t="s">
        <v>264</v>
      </c>
      <c r="H11" s="97" t="s">
        <v>264</v>
      </c>
      <c r="I11" s="97" t="s">
        <v>264</v>
      </c>
      <c r="J11" s="98" t="s">
        <v>35</v>
      </c>
    </row>
    <row r="12" spans="2:10" ht="75" x14ac:dyDescent="0.25">
      <c r="B12" s="97" t="s">
        <v>19</v>
      </c>
      <c r="C12" s="98" t="s">
        <v>121</v>
      </c>
      <c r="D12" s="98" t="s">
        <v>121</v>
      </c>
      <c r="E12" s="97" t="s">
        <v>618</v>
      </c>
      <c r="F12" s="97" t="s">
        <v>65</v>
      </c>
      <c r="G12" s="97" t="s">
        <v>8</v>
      </c>
      <c r="H12" s="97" t="s">
        <v>69</v>
      </c>
      <c r="I12" s="97" t="s">
        <v>269</v>
      </c>
      <c r="J12" s="98" t="s">
        <v>42</v>
      </c>
    </row>
    <row r="13" spans="2:10" ht="28.5" customHeight="1" x14ac:dyDescent="0.25">
      <c r="B13" s="97" t="s">
        <v>20</v>
      </c>
      <c r="C13" s="98" t="s">
        <v>121</v>
      </c>
      <c r="D13" s="98" t="s">
        <v>122</v>
      </c>
      <c r="E13" s="134" t="s">
        <v>350</v>
      </c>
      <c r="F13" s="134" t="s">
        <v>65</v>
      </c>
      <c r="G13" s="134" t="s">
        <v>7</v>
      </c>
      <c r="H13" s="134" t="s">
        <v>9</v>
      </c>
      <c r="I13" s="134" t="s">
        <v>269</v>
      </c>
      <c r="J13" s="125" t="s">
        <v>42</v>
      </c>
    </row>
    <row r="14" spans="2:10" ht="79.150000000000006" customHeight="1" x14ac:dyDescent="0.25">
      <c r="B14" s="97" t="s">
        <v>21</v>
      </c>
      <c r="C14" s="98" t="s">
        <v>121</v>
      </c>
      <c r="D14" s="98" t="s">
        <v>121</v>
      </c>
      <c r="E14" s="97" t="s">
        <v>619</v>
      </c>
      <c r="F14" s="97" t="s">
        <v>65</v>
      </c>
      <c r="G14" s="97" t="s">
        <v>8</v>
      </c>
      <c r="H14" s="97" t="s">
        <v>69</v>
      </c>
      <c r="I14" s="97" t="s">
        <v>269</v>
      </c>
      <c r="J14" s="98" t="s">
        <v>42</v>
      </c>
    </row>
    <row r="15" spans="2:10" ht="45" customHeight="1" x14ac:dyDescent="0.25">
      <c r="B15" s="97" t="s">
        <v>22</v>
      </c>
      <c r="C15" s="98" t="s">
        <v>121</v>
      </c>
      <c r="D15" s="98" t="s">
        <v>122</v>
      </c>
      <c r="E15" s="97" t="s">
        <v>349</v>
      </c>
      <c r="F15" s="97" t="s">
        <v>264</v>
      </c>
      <c r="G15" s="97" t="s">
        <v>264</v>
      </c>
      <c r="H15" s="97" t="s">
        <v>264</v>
      </c>
      <c r="I15" s="97" t="s">
        <v>264</v>
      </c>
      <c r="J15" s="98" t="s">
        <v>35</v>
      </c>
    </row>
    <row r="16" spans="2:10" ht="39.75" customHeight="1" x14ac:dyDescent="0.25">
      <c r="B16" s="97" t="s">
        <v>23</v>
      </c>
      <c r="C16" s="98" t="s">
        <v>121</v>
      </c>
      <c r="D16" s="98" t="s">
        <v>121</v>
      </c>
      <c r="E16" s="97" t="s">
        <v>565</v>
      </c>
      <c r="F16" s="97" t="s">
        <v>264</v>
      </c>
      <c r="G16" s="97" t="s">
        <v>264</v>
      </c>
      <c r="H16" s="97" t="s">
        <v>264</v>
      </c>
      <c r="I16" s="97" t="s">
        <v>264</v>
      </c>
      <c r="J16" s="98" t="s">
        <v>35</v>
      </c>
    </row>
    <row r="17" spans="2:10" ht="37.5" x14ac:dyDescent="0.25">
      <c r="B17" s="97" t="s">
        <v>24</v>
      </c>
      <c r="C17" s="98" t="s">
        <v>121</v>
      </c>
      <c r="D17" s="98" t="s">
        <v>121</v>
      </c>
      <c r="E17" s="134" t="s">
        <v>456</v>
      </c>
      <c r="F17" s="97" t="s">
        <v>65</v>
      </c>
      <c r="G17" s="97" t="s">
        <v>8</v>
      </c>
      <c r="H17" s="97" t="s">
        <v>69</v>
      </c>
      <c r="I17" s="97" t="s">
        <v>273</v>
      </c>
      <c r="J17" s="98" t="s">
        <v>40</v>
      </c>
    </row>
    <row r="18" spans="2:10" ht="56.5" customHeight="1" x14ac:dyDescent="0.25">
      <c r="B18" s="97" t="s">
        <v>33</v>
      </c>
      <c r="C18" s="98" t="s">
        <v>121</v>
      </c>
      <c r="D18" s="98" t="s">
        <v>121</v>
      </c>
      <c r="E18" s="97" t="s">
        <v>547</v>
      </c>
      <c r="F18" s="97" t="s">
        <v>264</v>
      </c>
      <c r="G18" s="97" t="s">
        <v>264</v>
      </c>
      <c r="H18" s="97" t="s">
        <v>264</v>
      </c>
      <c r="I18" s="97" t="s">
        <v>264</v>
      </c>
      <c r="J18" s="98" t="s">
        <v>35</v>
      </c>
    </row>
    <row r="19" spans="2:10" ht="146.25" customHeight="1" x14ac:dyDescent="0.25">
      <c r="B19" s="97" t="s">
        <v>25</v>
      </c>
      <c r="C19" s="98" t="s">
        <v>121</v>
      </c>
      <c r="D19" s="98" t="s">
        <v>121</v>
      </c>
      <c r="E19" s="126" t="s">
        <v>621</v>
      </c>
      <c r="F19" s="97" t="s">
        <v>6</v>
      </c>
      <c r="G19" s="97" t="s">
        <v>8</v>
      </c>
      <c r="H19" s="97" t="s">
        <v>69</v>
      </c>
      <c r="I19" s="97" t="s">
        <v>267</v>
      </c>
      <c r="J19" s="98" t="s">
        <v>41</v>
      </c>
    </row>
    <row r="20" spans="2:10" ht="44.25" customHeight="1" x14ac:dyDescent="0.25">
      <c r="B20" s="97" t="s">
        <v>26</v>
      </c>
      <c r="C20" s="98" t="s">
        <v>121</v>
      </c>
      <c r="D20" s="98" t="s">
        <v>121</v>
      </c>
      <c r="E20" s="97" t="s">
        <v>388</v>
      </c>
      <c r="F20" s="97" t="s">
        <v>264</v>
      </c>
      <c r="G20" s="97" t="s">
        <v>264</v>
      </c>
      <c r="H20" s="97" t="s">
        <v>264</v>
      </c>
      <c r="I20" s="97" t="s">
        <v>264</v>
      </c>
      <c r="J20" s="98" t="s">
        <v>35</v>
      </c>
    </row>
    <row r="21" spans="2:10" ht="45" customHeight="1" x14ac:dyDescent="0.25">
      <c r="B21" s="97" t="s">
        <v>27</v>
      </c>
      <c r="C21" s="98" t="s">
        <v>121</v>
      </c>
      <c r="D21" s="98" t="s">
        <v>122</v>
      </c>
      <c r="E21" s="134" t="s">
        <v>390</v>
      </c>
      <c r="F21" s="97" t="s">
        <v>5</v>
      </c>
      <c r="G21" s="97" t="s">
        <v>7</v>
      </c>
      <c r="H21" s="97" t="s">
        <v>9</v>
      </c>
      <c r="I21" s="97" t="s">
        <v>269</v>
      </c>
      <c r="J21" s="107" t="s">
        <v>42</v>
      </c>
    </row>
    <row r="22" spans="2:10" ht="67.900000000000006" customHeight="1" x14ac:dyDescent="0.25">
      <c r="B22" s="97" t="s">
        <v>28</v>
      </c>
      <c r="C22" s="98" t="s">
        <v>121</v>
      </c>
      <c r="D22" s="98" t="s">
        <v>121</v>
      </c>
      <c r="E22" s="126" t="s">
        <v>687</v>
      </c>
      <c r="F22" s="97" t="s">
        <v>65</v>
      </c>
      <c r="G22" s="97" t="s">
        <v>8</v>
      </c>
      <c r="H22" s="97" t="s">
        <v>69</v>
      </c>
      <c r="I22" s="97" t="s">
        <v>273</v>
      </c>
      <c r="J22" s="98" t="s">
        <v>43</v>
      </c>
    </row>
    <row r="23" spans="2:10" ht="70.150000000000006" customHeight="1" x14ac:dyDescent="0.25">
      <c r="B23" s="97" t="s">
        <v>29</v>
      </c>
      <c r="C23" s="98" t="s">
        <v>121</v>
      </c>
      <c r="D23" s="98" t="s">
        <v>121</v>
      </c>
      <c r="E23" s="97" t="s">
        <v>624</v>
      </c>
      <c r="F23" s="97" t="s">
        <v>65</v>
      </c>
      <c r="G23" s="97" t="s">
        <v>8</v>
      </c>
      <c r="H23" s="97" t="s">
        <v>69</v>
      </c>
      <c r="I23" s="97" t="s">
        <v>275</v>
      </c>
      <c r="J23" s="98" t="s">
        <v>40</v>
      </c>
    </row>
    <row r="24" spans="2:10" ht="84.65" customHeight="1" x14ac:dyDescent="0.25">
      <c r="B24" s="97" t="s">
        <v>30</v>
      </c>
      <c r="C24" s="98" t="s">
        <v>121</v>
      </c>
      <c r="D24" s="98" t="s">
        <v>121</v>
      </c>
      <c r="E24" s="97" t="s">
        <v>622</v>
      </c>
      <c r="F24" s="97" t="s">
        <v>65</v>
      </c>
      <c r="G24" s="97" t="s">
        <v>68</v>
      </c>
      <c r="H24" s="97" t="s">
        <v>69</v>
      </c>
      <c r="I24" s="97" t="s">
        <v>273</v>
      </c>
      <c r="J24" s="98" t="s">
        <v>42</v>
      </c>
    </row>
    <row r="25" spans="2:10" ht="58.9" customHeight="1" x14ac:dyDescent="0.25">
      <c r="B25" s="97" t="s">
        <v>31</v>
      </c>
      <c r="C25" s="98" t="s">
        <v>121</v>
      </c>
      <c r="D25" s="98" t="s">
        <v>122</v>
      </c>
      <c r="E25" s="97" t="s">
        <v>623</v>
      </c>
      <c r="F25" s="97" t="s">
        <v>65</v>
      </c>
      <c r="G25" s="97" t="s">
        <v>68</v>
      </c>
      <c r="H25" s="97" t="s">
        <v>69</v>
      </c>
      <c r="I25" s="97" t="s">
        <v>273</v>
      </c>
      <c r="J25" s="98" t="s">
        <v>40</v>
      </c>
    </row>
    <row r="26" spans="2:10" ht="13" x14ac:dyDescent="0.3">
      <c r="B26" s="230" t="s">
        <v>487</v>
      </c>
      <c r="C26" s="230"/>
      <c r="D26" s="230"/>
      <c r="E26" s="230"/>
      <c r="F26" s="230"/>
      <c r="G26" s="230"/>
      <c r="H26" s="230"/>
      <c r="I26" s="230"/>
      <c r="J26" s="230"/>
    </row>
    <row r="27" spans="2:10" ht="24.65" customHeight="1" x14ac:dyDescent="0.25">
      <c r="B27" s="249" t="s">
        <v>345</v>
      </c>
      <c r="C27" s="250"/>
      <c r="D27" s="250"/>
      <c r="E27" s="250"/>
      <c r="F27" s="250"/>
      <c r="G27" s="250"/>
      <c r="H27" s="250"/>
      <c r="I27" s="250"/>
      <c r="J27" s="250"/>
    </row>
    <row r="28" spans="2:10" ht="13" x14ac:dyDescent="0.25">
      <c r="B28" s="273" t="s">
        <v>268</v>
      </c>
      <c r="C28" s="274"/>
      <c r="D28" s="274"/>
      <c r="E28" s="274"/>
      <c r="F28" s="274"/>
      <c r="G28" s="274"/>
      <c r="H28" s="274"/>
      <c r="I28" s="274"/>
      <c r="J28" s="275"/>
    </row>
    <row r="29" spans="2:10" ht="23.5" customHeight="1" x14ac:dyDescent="0.25">
      <c r="B29" s="231" t="s">
        <v>620</v>
      </c>
      <c r="C29" s="241"/>
      <c r="D29" s="241"/>
      <c r="E29" s="241"/>
      <c r="F29" s="241"/>
      <c r="G29" s="241"/>
      <c r="H29" s="241"/>
      <c r="I29" s="241"/>
      <c r="J29" s="241"/>
    </row>
  </sheetData>
  <sheetProtection algorithmName="SHA-512" hashValue="VQ75f0LXCob5/2C8m6EMSofpdI5cEcc3aBQjHb8vbyAbnSZnCNTkbklDoBgSKdxswkwzYTbC4Ft7I+s4iIDX7g==" saltValue="Q/jEsF7hElgIBjUJt9gayg==" spinCount="100000" sheet="1" objects="1" scenarios="1"/>
  <mergeCells count="7">
    <mergeCell ref="B26:J26"/>
    <mergeCell ref="B27:J27"/>
    <mergeCell ref="B28:J28"/>
    <mergeCell ref="B29:J29"/>
    <mergeCell ref="C2:J2"/>
    <mergeCell ref="C3:J3"/>
    <mergeCell ref="B4:J4"/>
  </mergeCells>
  <conditionalFormatting sqref="C6:D6">
    <cfRule type="expression" dxfId="115" priority="89">
      <formula>$C6="No"</formula>
    </cfRule>
  </conditionalFormatting>
  <conditionalFormatting sqref="E17:I17">
    <cfRule type="expression" dxfId="114" priority="75">
      <formula>$C17="No"</formula>
    </cfRule>
  </conditionalFormatting>
  <conditionalFormatting sqref="C7:D7">
    <cfRule type="expression" dxfId="113" priority="74">
      <formula>$C7="No"</formula>
    </cfRule>
  </conditionalFormatting>
  <conditionalFormatting sqref="F22:I22">
    <cfRule type="expression" dxfId="112" priority="43">
      <formula>$C22="No"</formula>
    </cfRule>
  </conditionalFormatting>
  <conditionalFormatting sqref="F24:I24">
    <cfRule type="expression" dxfId="111" priority="42">
      <formula>$C24="No"</formula>
    </cfRule>
  </conditionalFormatting>
  <conditionalFormatting sqref="F25:I25">
    <cfRule type="expression" dxfId="110" priority="41">
      <formula>$C25="No"</formula>
    </cfRule>
  </conditionalFormatting>
  <conditionalFormatting sqref="F19:I19">
    <cfRule type="expression" dxfId="109" priority="40">
      <formula>$C19="No"</formula>
    </cfRule>
  </conditionalFormatting>
  <conditionalFormatting sqref="E7">
    <cfRule type="expression" dxfId="108" priority="34">
      <formula>$C7="No"</formula>
    </cfRule>
  </conditionalFormatting>
  <conditionalFormatting sqref="E15:F15">
    <cfRule type="expression" dxfId="107" priority="16">
      <formula>$C15="No"</formula>
    </cfRule>
  </conditionalFormatting>
  <conditionalFormatting sqref="G15:I15">
    <cfRule type="expression" dxfId="106" priority="9">
      <formula>$C15="No"</formula>
    </cfRule>
  </conditionalFormatting>
  <conditionalFormatting sqref="F21:I21">
    <cfRule type="expression" dxfId="105" priority="8">
      <formula>$C21="No"</formula>
    </cfRule>
  </conditionalFormatting>
  <conditionalFormatting sqref="E6">
    <cfRule type="expression" dxfId="104" priority="7">
      <formula>$C6="No"</formula>
    </cfRule>
  </conditionalFormatting>
  <conditionalFormatting sqref="J6:J25">
    <cfRule type="containsText" dxfId="103" priority="2" operator="containsText" text="Neutral">
      <formula>NOT(ISERROR(SEARCH("Neutral",J6)))</formula>
    </cfRule>
    <cfRule type="containsText" dxfId="102" priority="3" operator="containsText" text="Minor Negative">
      <formula>NOT(ISERROR(SEARCH("Minor Negative",J6)))</formula>
    </cfRule>
    <cfRule type="containsText" dxfId="101" priority="4" operator="containsText" text="Minor Positive">
      <formula>NOT(ISERROR(SEARCH("Minor Positive",J6)))</formula>
    </cfRule>
    <cfRule type="containsText" dxfId="100" priority="5" operator="containsText" text="Significant Negative">
      <formula>NOT(ISERROR(SEARCH("Significant Negative",J6)))</formula>
    </cfRule>
    <cfRule type="containsText" dxfId="99" priority="6" operator="containsText" text="Significant Positive">
      <formula>NOT(ISERROR(SEARCH("Significant Positive",J6)))</formula>
    </cfRule>
  </conditionalFormatting>
  <dataValidations count="10">
    <dataValidation type="list" allowBlank="1" showInputMessage="1" showErrorMessage="1" sqref="J6:J25" xr:uid="{48BAF19D-9E5A-4EF1-B1AF-C72F08D0A91A}">
      <formula1>Significant_Positive</formula1>
    </dataValidation>
    <dataValidation type="list" allowBlank="1" showInputMessage="1" showErrorMessage="1" sqref="C6:D25" xr:uid="{04AFAF7B-55F6-499D-82C7-191DB9BEF7A6}">
      <formula1>yes1</formula1>
    </dataValidation>
    <dataValidation type="list" allowBlank="1" showInputMessage="1" showErrorMessage="1" sqref="F12:F25 F6:F10" xr:uid="{AAAFFD9F-61FF-4D42-934F-E75E0A180B86}">
      <formula1>Direct2</formula1>
    </dataValidation>
    <dataValidation type="list" allowBlank="1" showInputMessage="1" showErrorMessage="1" sqref="G12:G25 G6:G10" xr:uid="{4A8C52F9-73F3-4198-9668-B3587A7E9599}">
      <formula1>duration2</formula1>
    </dataValidation>
    <dataValidation type="list" allowBlank="1" showInputMessage="1" showErrorMessage="1" sqref="H12:H25 H6:H10" xr:uid="{957942BE-ABEA-4490-B579-C980FF415749}">
      <formula1>PER</formula1>
    </dataValidation>
    <dataValidation type="list" allowBlank="1" showInputMessage="1" showErrorMessage="1" sqref="I12:I25 I6:I10" xr:uid="{00AE18CF-58DC-4C82-825B-406519FFE0DD}">
      <formula1>extt</formula1>
    </dataValidation>
    <dataValidation type="list" allowBlank="1" showInputMessage="1" showErrorMessage="1" sqref="F11" xr:uid="{67A76DB7-7733-4567-BBDC-3EBD075E1502}">
      <formula1>directcu</formula1>
    </dataValidation>
    <dataValidation type="list" allowBlank="1" showInputMessage="1" showErrorMessage="1" sqref="G11" xr:uid="{EE05962F-0494-492D-871E-E54B59B63752}">
      <formula1>Short</formula1>
    </dataValidation>
    <dataValidation type="list" allowBlank="1" showInputMessage="1" showErrorMessage="1" sqref="H11" xr:uid="{6E96214F-B5D5-4C08-AECE-5785D32A34EA}">
      <formula1>perm</formula1>
    </dataValidation>
    <dataValidation type="list" allowBlank="1" showInputMessage="1" showErrorMessage="1" sqref="I11" xr:uid="{3B591C91-DC35-4FFB-8B06-33E6B9609204}">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3B7A-5A7C-425A-B5CA-9A93B74F28FD}">
  <sheetPr codeName="Sheet5">
    <tabColor rgb="FFAAE1FC"/>
  </sheetPr>
  <dimension ref="B2: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L9" sqref="L9"/>
    </sheetView>
  </sheetViews>
  <sheetFormatPr defaultColWidth="8.7265625" defaultRowHeight="12.5" x14ac:dyDescent="0.25"/>
  <cols>
    <col min="1" max="1" width="2.453125" style="117" customWidth="1"/>
    <col min="2" max="2" width="35.453125" style="106" customWidth="1"/>
    <col min="3" max="3" width="13.7265625" style="116" hidden="1" customWidth="1"/>
    <col min="4" max="4" width="15" style="116" customWidth="1"/>
    <col min="5" max="5" width="83.26953125" style="117" customWidth="1"/>
    <col min="6" max="6" width="14.26953125" style="117" customWidth="1"/>
    <col min="7" max="7" width="14.7265625" style="117" customWidth="1"/>
    <col min="8" max="8" width="16.7265625" style="117" customWidth="1"/>
    <col min="9" max="9" width="15.26953125" style="117" customWidth="1"/>
    <col min="10" max="10" width="17.26953125" style="118" customWidth="1"/>
    <col min="11" max="16384" width="8.7265625" style="117"/>
  </cols>
  <sheetData>
    <row r="2" spans="2:10" ht="13" x14ac:dyDescent="0.25">
      <c r="B2" s="135" t="s">
        <v>333</v>
      </c>
      <c r="C2" s="242" t="s">
        <v>382</v>
      </c>
      <c r="D2" s="243"/>
      <c r="E2" s="243"/>
      <c r="F2" s="243"/>
      <c r="G2" s="243"/>
      <c r="H2" s="243"/>
      <c r="I2" s="243"/>
      <c r="J2" s="244"/>
    </row>
    <row r="3" spans="2:10" ht="119.25" customHeight="1" x14ac:dyDescent="0.25">
      <c r="B3" s="130" t="s">
        <v>341</v>
      </c>
      <c r="C3" s="245" t="s">
        <v>381</v>
      </c>
      <c r="D3" s="246"/>
      <c r="E3" s="246"/>
      <c r="F3" s="246"/>
      <c r="G3" s="246"/>
      <c r="H3" s="246"/>
      <c r="I3" s="246"/>
      <c r="J3" s="247"/>
    </row>
    <row r="4" spans="2:10" ht="13" x14ac:dyDescent="0.25">
      <c r="B4" s="248" t="s">
        <v>447</v>
      </c>
      <c r="C4" s="248"/>
      <c r="D4" s="248"/>
      <c r="E4" s="248"/>
      <c r="F4" s="248"/>
      <c r="G4" s="248"/>
      <c r="H4" s="248"/>
      <c r="I4" s="248"/>
      <c r="J4" s="248"/>
    </row>
    <row r="5" spans="2:10" ht="52" x14ac:dyDescent="0.25">
      <c r="B5" s="130" t="s">
        <v>0</v>
      </c>
      <c r="C5" s="131" t="s">
        <v>123</v>
      </c>
      <c r="D5" s="131" t="s">
        <v>249</v>
      </c>
      <c r="E5" s="130" t="s">
        <v>1</v>
      </c>
      <c r="F5" s="130" t="s">
        <v>2</v>
      </c>
      <c r="G5" s="130" t="s">
        <v>3</v>
      </c>
      <c r="H5" s="132" t="s">
        <v>15</v>
      </c>
      <c r="I5" s="132" t="s">
        <v>14</v>
      </c>
      <c r="J5" s="131" t="s">
        <v>4</v>
      </c>
    </row>
    <row r="6" spans="2:10" ht="50" x14ac:dyDescent="0.25">
      <c r="B6" s="97" t="s">
        <v>32</v>
      </c>
      <c r="C6" s="98" t="s">
        <v>121</v>
      </c>
      <c r="D6" s="98" t="s">
        <v>121</v>
      </c>
      <c r="E6" s="97" t="s">
        <v>688</v>
      </c>
      <c r="F6" s="97" t="s">
        <v>65</v>
      </c>
      <c r="G6" s="97" t="s">
        <v>68</v>
      </c>
      <c r="H6" s="97" t="s">
        <v>69</v>
      </c>
      <c r="I6" s="97" t="s">
        <v>269</v>
      </c>
      <c r="J6" s="98" t="s">
        <v>40</v>
      </c>
    </row>
    <row r="7" spans="2:10" ht="31.5" customHeight="1" x14ac:dyDescent="0.25">
      <c r="B7" s="97" t="s">
        <v>16</v>
      </c>
      <c r="C7" s="98" t="s">
        <v>121</v>
      </c>
      <c r="D7" s="98" t="s">
        <v>122</v>
      </c>
      <c r="E7" s="133" t="s">
        <v>499</v>
      </c>
      <c r="F7" s="97" t="s">
        <v>5</v>
      </c>
      <c r="G7" s="97" t="s">
        <v>7</v>
      </c>
      <c r="H7" s="97" t="s">
        <v>9</v>
      </c>
      <c r="I7" s="97" t="s">
        <v>270</v>
      </c>
      <c r="J7" s="98" t="s">
        <v>42</v>
      </c>
    </row>
    <row r="8" spans="2:10" ht="37.5" x14ac:dyDescent="0.25">
      <c r="B8" s="97" t="s">
        <v>17</v>
      </c>
      <c r="C8" s="98" t="s">
        <v>121</v>
      </c>
      <c r="D8" s="98" t="s">
        <v>121</v>
      </c>
      <c r="E8" s="97" t="s">
        <v>629</v>
      </c>
      <c r="F8" s="97" t="s">
        <v>65</v>
      </c>
      <c r="G8" s="97" t="s">
        <v>66</v>
      </c>
      <c r="H8" s="97" t="s">
        <v>69</v>
      </c>
      <c r="I8" s="97" t="s">
        <v>269</v>
      </c>
      <c r="J8" s="98" t="s">
        <v>42</v>
      </c>
    </row>
    <row r="9" spans="2:10" ht="117.75" customHeight="1" x14ac:dyDescent="0.25">
      <c r="B9" s="97" t="s">
        <v>34</v>
      </c>
      <c r="C9" s="98" t="s">
        <v>121</v>
      </c>
      <c r="D9" s="98" t="s">
        <v>121</v>
      </c>
      <c r="E9" s="126" t="s">
        <v>630</v>
      </c>
      <c r="F9" s="97" t="s">
        <v>5</v>
      </c>
      <c r="G9" s="97" t="s">
        <v>7</v>
      </c>
      <c r="H9" s="97" t="s">
        <v>9</v>
      </c>
      <c r="I9" s="97" t="s">
        <v>269</v>
      </c>
      <c r="J9" s="98" t="s">
        <v>42</v>
      </c>
    </row>
    <row r="10" spans="2:10" ht="117.75" customHeight="1" x14ac:dyDescent="0.25">
      <c r="B10" s="97" t="s">
        <v>263</v>
      </c>
      <c r="C10" s="98" t="s">
        <v>121</v>
      </c>
      <c r="D10" s="98" t="s">
        <v>121</v>
      </c>
      <c r="E10" s="126" t="s">
        <v>689</v>
      </c>
      <c r="F10" s="97" t="s">
        <v>264</v>
      </c>
      <c r="G10" s="97" t="s">
        <v>264</v>
      </c>
      <c r="H10" s="97" t="s">
        <v>264</v>
      </c>
      <c r="I10" s="97" t="s">
        <v>264</v>
      </c>
      <c r="J10" s="98" t="s">
        <v>35</v>
      </c>
    </row>
    <row r="11" spans="2:10" ht="37.5" x14ac:dyDescent="0.25">
      <c r="B11" s="97" t="s">
        <v>18</v>
      </c>
      <c r="C11" s="98" t="s">
        <v>121</v>
      </c>
      <c r="D11" s="98" t="s">
        <v>122</v>
      </c>
      <c r="E11" s="134" t="s">
        <v>348</v>
      </c>
      <c r="F11" s="97" t="s">
        <v>264</v>
      </c>
      <c r="G11" s="97" t="s">
        <v>264</v>
      </c>
      <c r="H11" s="97" t="s">
        <v>264</v>
      </c>
      <c r="I11" s="97" t="s">
        <v>264</v>
      </c>
      <c r="J11" s="98" t="s">
        <v>35</v>
      </c>
    </row>
    <row r="12" spans="2:10" ht="97.9" customHeight="1" x14ac:dyDescent="0.25">
      <c r="B12" s="97" t="s">
        <v>19</v>
      </c>
      <c r="C12" s="98" t="s">
        <v>121</v>
      </c>
      <c r="D12" s="98" t="s">
        <v>121</v>
      </c>
      <c r="E12" s="126" t="s">
        <v>690</v>
      </c>
      <c r="F12" s="97" t="s">
        <v>264</v>
      </c>
      <c r="G12" s="97" t="s">
        <v>264</v>
      </c>
      <c r="H12" s="97" t="s">
        <v>264</v>
      </c>
      <c r="I12" s="97" t="s">
        <v>264</v>
      </c>
      <c r="J12" s="98" t="s">
        <v>35</v>
      </c>
    </row>
    <row r="13" spans="2:10" ht="25" x14ac:dyDescent="0.25">
      <c r="B13" s="97" t="s">
        <v>20</v>
      </c>
      <c r="C13" s="98" t="s">
        <v>121</v>
      </c>
      <c r="D13" s="98" t="s">
        <v>122</v>
      </c>
      <c r="E13" s="134" t="s">
        <v>350</v>
      </c>
      <c r="F13" s="134" t="s">
        <v>65</v>
      </c>
      <c r="G13" s="134" t="s">
        <v>7</v>
      </c>
      <c r="H13" s="134" t="s">
        <v>9</v>
      </c>
      <c r="I13" s="134" t="s">
        <v>269</v>
      </c>
      <c r="J13" s="125" t="s">
        <v>42</v>
      </c>
    </row>
    <row r="14" spans="2:10" ht="104.5" customHeight="1" x14ac:dyDescent="0.25">
      <c r="B14" s="97" t="s">
        <v>21</v>
      </c>
      <c r="C14" s="98" t="s">
        <v>121</v>
      </c>
      <c r="D14" s="98" t="s">
        <v>121</v>
      </c>
      <c r="E14" s="126" t="s">
        <v>691</v>
      </c>
      <c r="F14" s="97" t="s">
        <v>264</v>
      </c>
      <c r="G14" s="97" t="s">
        <v>264</v>
      </c>
      <c r="H14" s="97" t="s">
        <v>264</v>
      </c>
      <c r="I14" s="97" t="s">
        <v>264</v>
      </c>
      <c r="J14" s="98" t="s">
        <v>35</v>
      </c>
    </row>
    <row r="15" spans="2:10" ht="37.5" x14ac:dyDescent="0.25">
      <c r="B15" s="97" t="s">
        <v>22</v>
      </c>
      <c r="C15" s="98" t="s">
        <v>121</v>
      </c>
      <c r="D15" s="98" t="s">
        <v>122</v>
      </c>
      <c r="E15" s="97" t="s">
        <v>349</v>
      </c>
      <c r="F15" s="97" t="s">
        <v>264</v>
      </c>
      <c r="G15" s="97" t="s">
        <v>264</v>
      </c>
      <c r="H15" s="97" t="s">
        <v>264</v>
      </c>
      <c r="I15" s="97" t="s">
        <v>264</v>
      </c>
      <c r="J15" s="98" t="s">
        <v>35</v>
      </c>
    </row>
    <row r="16" spans="2:10" ht="59.5" customHeight="1" x14ac:dyDescent="0.25">
      <c r="B16" s="97" t="s">
        <v>628</v>
      </c>
      <c r="C16" s="98" t="s">
        <v>121</v>
      </c>
      <c r="D16" s="98" t="s">
        <v>121</v>
      </c>
      <c r="E16" s="97" t="s">
        <v>567</v>
      </c>
      <c r="F16" s="97" t="s">
        <v>264</v>
      </c>
      <c r="G16" s="97" t="s">
        <v>264</v>
      </c>
      <c r="H16" s="97" t="s">
        <v>264</v>
      </c>
      <c r="I16" s="97" t="s">
        <v>264</v>
      </c>
      <c r="J16" s="98" t="s">
        <v>35</v>
      </c>
    </row>
    <row r="17" spans="2:10" ht="37.5" x14ac:dyDescent="0.25">
      <c r="B17" s="97" t="s">
        <v>24</v>
      </c>
      <c r="C17" s="98" t="s">
        <v>121</v>
      </c>
      <c r="D17" s="98" t="s">
        <v>121</v>
      </c>
      <c r="E17" s="134" t="s">
        <v>692</v>
      </c>
      <c r="F17" s="97" t="s">
        <v>65</v>
      </c>
      <c r="G17" s="97" t="s">
        <v>8</v>
      </c>
      <c r="H17" s="97" t="s">
        <v>69</v>
      </c>
      <c r="I17" s="97" t="s">
        <v>269</v>
      </c>
      <c r="J17" s="98" t="s">
        <v>40</v>
      </c>
    </row>
    <row r="18" spans="2:10" ht="57.65" customHeight="1" x14ac:dyDescent="0.25">
      <c r="B18" s="97" t="s">
        <v>33</v>
      </c>
      <c r="C18" s="98" t="s">
        <v>121</v>
      </c>
      <c r="D18" s="98" t="s">
        <v>121</v>
      </c>
      <c r="E18" s="97" t="s">
        <v>627</v>
      </c>
      <c r="F18" s="97" t="s">
        <v>264</v>
      </c>
      <c r="G18" s="97" t="s">
        <v>264</v>
      </c>
      <c r="H18" s="97" t="s">
        <v>264</v>
      </c>
      <c r="I18" s="97" t="s">
        <v>264</v>
      </c>
      <c r="J18" s="98" t="s">
        <v>35</v>
      </c>
    </row>
    <row r="19" spans="2:10" ht="108" customHeight="1" x14ac:dyDescent="0.25">
      <c r="B19" s="97" t="s">
        <v>25</v>
      </c>
      <c r="C19" s="98" t="s">
        <v>121</v>
      </c>
      <c r="D19" s="98" t="s">
        <v>121</v>
      </c>
      <c r="E19" s="126" t="s">
        <v>626</v>
      </c>
      <c r="F19" s="97" t="s">
        <v>6</v>
      </c>
      <c r="G19" s="97" t="s">
        <v>8</v>
      </c>
      <c r="H19" s="97" t="s">
        <v>69</v>
      </c>
      <c r="I19" s="97" t="s">
        <v>267</v>
      </c>
      <c r="J19" s="98" t="s">
        <v>41</v>
      </c>
    </row>
    <row r="20" spans="2:10" ht="25" x14ac:dyDescent="0.25">
      <c r="B20" s="97" t="s">
        <v>26</v>
      </c>
      <c r="C20" s="98" t="s">
        <v>121</v>
      </c>
      <c r="D20" s="98" t="s">
        <v>121</v>
      </c>
      <c r="E20" s="97" t="s">
        <v>500</v>
      </c>
      <c r="F20" s="97" t="s">
        <v>264</v>
      </c>
      <c r="G20" s="97" t="s">
        <v>264</v>
      </c>
      <c r="H20" s="97" t="s">
        <v>264</v>
      </c>
      <c r="I20" s="97" t="s">
        <v>264</v>
      </c>
      <c r="J20" s="98" t="s">
        <v>35</v>
      </c>
    </row>
    <row r="21" spans="2:10" ht="37.5" x14ac:dyDescent="0.25">
      <c r="B21" s="97" t="s">
        <v>27</v>
      </c>
      <c r="C21" s="98" t="s">
        <v>121</v>
      </c>
      <c r="D21" s="98" t="s">
        <v>122</v>
      </c>
      <c r="E21" s="134" t="s">
        <v>384</v>
      </c>
      <c r="F21" s="134" t="s">
        <v>65</v>
      </c>
      <c r="G21" s="97" t="s">
        <v>7</v>
      </c>
      <c r="H21" s="97" t="s">
        <v>9</v>
      </c>
      <c r="I21" s="97" t="s">
        <v>269</v>
      </c>
      <c r="J21" s="107" t="s">
        <v>42</v>
      </c>
    </row>
    <row r="22" spans="2:10" ht="25" x14ac:dyDescent="0.25">
      <c r="B22" s="97" t="s">
        <v>28</v>
      </c>
      <c r="C22" s="98" t="s">
        <v>121</v>
      </c>
      <c r="D22" s="98" t="s">
        <v>121</v>
      </c>
      <c r="E22" s="97" t="s">
        <v>625</v>
      </c>
      <c r="F22" s="97" t="s">
        <v>264</v>
      </c>
      <c r="G22" s="97" t="s">
        <v>264</v>
      </c>
      <c r="H22" s="97" t="s">
        <v>264</v>
      </c>
      <c r="I22" s="97" t="s">
        <v>264</v>
      </c>
      <c r="J22" s="98" t="s">
        <v>35</v>
      </c>
    </row>
    <row r="23" spans="2:10" ht="74.5" customHeight="1" x14ac:dyDescent="0.25">
      <c r="B23" s="97" t="s">
        <v>29</v>
      </c>
      <c r="C23" s="98" t="s">
        <v>121</v>
      </c>
      <c r="D23" s="98" t="s">
        <v>121</v>
      </c>
      <c r="E23" s="97" t="s">
        <v>632</v>
      </c>
      <c r="F23" s="97" t="s">
        <v>65</v>
      </c>
      <c r="G23" s="97" t="s">
        <v>8</v>
      </c>
      <c r="H23" s="97" t="s">
        <v>69</v>
      </c>
      <c r="I23" s="97" t="s">
        <v>272</v>
      </c>
      <c r="J23" s="98" t="s">
        <v>43</v>
      </c>
    </row>
    <row r="24" spans="2:10" ht="66" customHeight="1" x14ac:dyDescent="0.25">
      <c r="B24" s="97" t="s">
        <v>30</v>
      </c>
      <c r="C24" s="98" t="s">
        <v>121</v>
      </c>
      <c r="D24" s="98" t="s">
        <v>121</v>
      </c>
      <c r="E24" s="126" t="s">
        <v>631</v>
      </c>
      <c r="F24" s="97" t="s">
        <v>65</v>
      </c>
      <c r="G24" s="97" t="s">
        <v>8</v>
      </c>
      <c r="H24" s="97" t="s">
        <v>69</v>
      </c>
      <c r="I24" s="97" t="s">
        <v>273</v>
      </c>
      <c r="J24" s="98" t="s">
        <v>41</v>
      </c>
    </row>
    <row r="25" spans="2:10" ht="65.5" customHeight="1" x14ac:dyDescent="0.25">
      <c r="B25" s="97" t="s">
        <v>31</v>
      </c>
      <c r="C25" s="98" t="s">
        <v>121</v>
      </c>
      <c r="D25" s="98" t="s">
        <v>121</v>
      </c>
      <c r="E25" s="126" t="s">
        <v>631</v>
      </c>
      <c r="F25" s="97" t="s">
        <v>65</v>
      </c>
      <c r="G25" s="97" t="s">
        <v>8</v>
      </c>
      <c r="H25" s="97" t="s">
        <v>69</v>
      </c>
      <c r="I25" s="97" t="s">
        <v>273</v>
      </c>
      <c r="J25" s="98" t="s">
        <v>41</v>
      </c>
    </row>
    <row r="26" spans="2:10" ht="13" x14ac:dyDescent="0.3">
      <c r="B26" s="230" t="s">
        <v>487</v>
      </c>
      <c r="C26" s="230"/>
      <c r="D26" s="230"/>
      <c r="E26" s="230"/>
      <c r="F26" s="230"/>
      <c r="G26" s="230"/>
      <c r="H26" s="230"/>
      <c r="I26" s="230"/>
      <c r="J26" s="230"/>
    </row>
    <row r="27" spans="2:10" ht="46.15" customHeight="1" x14ac:dyDescent="0.25">
      <c r="B27" s="249" t="s">
        <v>633</v>
      </c>
      <c r="C27" s="250"/>
      <c r="D27" s="250"/>
      <c r="E27" s="250"/>
      <c r="F27" s="250"/>
      <c r="G27" s="250"/>
      <c r="H27" s="250"/>
      <c r="I27" s="250"/>
      <c r="J27" s="250"/>
    </row>
    <row r="28" spans="2:10" ht="13" x14ac:dyDescent="0.25">
      <c r="B28" s="251" t="s">
        <v>321</v>
      </c>
      <c r="C28" s="252"/>
      <c r="D28" s="252"/>
      <c r="E28" s="252"/>
      <c r="F28" s="252"/>
      <c r="G28" s="252"/>
      <c r="H28" s="252"/>
      <c r="I28" s="252"/>
      <c r="J28" s="253"/>
    </row>
    <row r="29" spans="2:10" ht="20.25" customHeight="1" x14ac:dyDescent="0.25">
      <c r="B29" s="231" t="s">
        <v>634</v>
      </c>
      <c r="C29" s="241"/>
      <c r="D29" s="241"/>
      <c r="E29" s="241"/>
      <c r="F29" s="241"/>
      <c r="G29" s="241"/>
      <c r="H29" s="241"/>
      <c r="I29" s="241"/>
      <c r="J29" s="241"/>
    </row>
    <row r="57" spans="36:36" x14ac:dyDescent="0.25">
      <c r="AJ57" s="156"/>
    </row>
  </sheetData>
  <sheetProtection algorithmName="SHA-512" hashValue="+9LWD2nD+WTGXN8E9mBBceCZUARxrg6/5QbvOpiwrd6ox1SD8mziRJUE8y7WgWE5NUJOW/wv7BLOzcKz+Pqn9A==" saltValue="SZ4K/Xh+P5o+IZE5rx3eSA==" spinCount="100000" sheet="1" objects="1" scenarios="1"/>
  <mergeCells count="7">
    <mergeCell ref="B26:J26"/>
    <mergeCell ref="B27:J27"/>
    <mergeCell ref="B28:J28"/>
    <mergeCell ref="B29:J29"/>
    <mergeCell ref="C2:J2"/>
    <mergeCell ref="C3:J3"/>
    <mergeCell ref="B4:J4"/>
  </mergeCells>
  <conditionalFormatting sqref="E6">
    <cfRule type="expression" dxfId="98" priority="90">
      <formula>$C6="No"</formula>
    </cfRule>
  </conditionalFormatting>
  <conditionalFormatting sqref="E7">
    <cfRule type="expression" dxfId="97" priority="84">
      <formula>$C7="No"</formula>
    </cfRule>
  </conditionalFormatting>
  <conditionalFormatting sqref="F8:I8">
    <cfRule type="expression" dxfId="96" priority="77">
      <formula>$C8="No"</formula>
    </cfRule>
  </conditionalFormatting>
  <conditionalFormatting sqref="E19:I19">
    <cfRule type="expression" dxfId="95" priority="76">
      <formula>$C19="No"</formula>
    </cfRule>
  </conditionalFormatting>
  <conditionalFormatting sqref="F20:I20">
    <cfRule type="expression" dxfId="94" priority="69">
      <formula>$C20="No"</formula>
    </cfRule>
  </conditionalFormatting>
  <conditionalFormatting sqref="E15:F15">
    <cfRule type="expression" dxfId="93" priority="44">
      <formula>$C15="No"</formula>
    </cfRule>
  </conditionalFormatting>
  <conditionalFormatting sqref="G15:I15">
    <cfRule type="expression" dxfId="92" priority="37">
      <formula>$C15="No"</formula>
    </cfRule>
  </conditionalFormatting>
  <conditionalFormatting sqref="G21:I21">
    <cfRule type="expression" dxfId="91" priority="31">
      <formula>$C21="No"</formula>
    </cfRule>
  </conditionalFormatting>
  <conditionalFormatting sqref="J6:J9 J17:J25 J13 J11 J15">
    <cfRule type="containsText" dxfId="90" priority="26" operator="containsText" text="Neutral">
      <formula>NOT(ISERROR(SEARCH("Neutral",J6)))</formula>
    </cfRule>
    <cfRule type="containsText" dxfId="89" priority="27" operator="containsText" text="Minor Negative">
      <formula>NOT(ISERROR(SEARCH("Minor Negative",J6)))</formula>
    </cfRule>
    <cfRule type="containsText" dxfId="88" priority="28" operator="containsText" text="Minor Positive">
      <formula>NOT(ISERROR(SEARCH("Minor Positive",J6)))</formula>
    </cfRule>
    <cfRule type="containsText" dxfId="87" priority="29" operator="containsText" text="Significant Negative">
      <formula>NOT(ISERROR(SEARCH("Significant Negative",J6)))</formula>
    </cfRule>
    <cfRule type="containsText" dxfId="86" priority="30" operator="containsText" text="Significant Positive">
      <formula>NOT(ISERROR(SEARCH("Significant Positive",J6)))</formula>
    </cfRule>
  </conditionalFormatting>
  <conditionalFormatting sqref="F16">
    <cfRule type="expression" dxfId="85" priority="24">
      <formula>$C16="No"</formula>
    </cfRule>
  </conditionalFormatting>
  <conditionalFormatting sqref="G16:I16">
    <cfRule type="expression" dxfId="84" priority="23">
      <formula>$C16="No"</formula>
    </cfRule>
  </conditionalFormatting>
  <conditionalFormatting sqref="J16">
    <cfRule type="containsText" dxfId="83" priority="18" operator="containsText" text="Neutral">
      <formula>NOT(ISERROR(SEARCH("Neutral",J16)))</formula>
    </cfRule>
    <cfRule type="containsText" dxfId="82" priority="19" operator="containsText" text="Minor Negative">
      <formula>NOT(ISERROR(SEARCH("Minor Negative",J16)))</formula>
    </cfRule>
    <cfRule type="containsText" dxfId="81" priority="20" operator="containsText" text="Minor Positive">
      <formula>NOT(ISERROR(SEARCH("Minor Positive",J16)))</formula>
    </cfRule>
    <cfRule type="containsText" dxfId="80" priority="21" operator="containsText" text="Significant Negative">
      <formula>NOT(ISERROR(SEARCH("Significant Negative",J16)))</formula>
    </cfRule>
    <cfRule type="containsText" dxfId="79" priority="22" operator="containsText" text="Significant Positive">
      <formula>NOT(ISERROR(SEARCH("Significant Positive",J16)))</formula>
    </cfRule>
  </conditionalFormatting>
  <conditionalFormatting sqref="J12">
    <cfRule type="containsText" dxfId="78" priority="13" operator="containsText" text="Neutral">
      <formula>NOT(ISERROR(SEARCH("Neutral",J12)))</formula>
    </cfRule>
    <cfRule type="containsText" dxfId="77" priority="14" operator="containsText" text="Minor Negative">
      <formula>NOT(ISERROR(SEARCH("Minor Negative",J12)))</formula>
    </cfRule>
    <cfRule type="containsText" dxfId="76" priority="15" operator="containsText" text="Minor Positive">
      <formula>NOT(ISERROR(SEARCH("Minor Positive",J12)))</formula>
    </cfRule>
    <cfRule type="containsText" dxfId="75" priority="16" operator="containsText" text="Significant Negative">
      <formula>NOT(ISERROR(SEARCH("Significant Negative",J12)))</formula>
    </cfRule>
    <cfRule type="containsText" dxfId="74" priority="17" operator="containsText" text="Significant Positive">
      <formula>NOT(ISERROR(SEARCH("Significant Positive",J12)))</formula>
    </cfRule>
  </conditionalFormatting>
  <conditionalFormatting sqref="J10">
    <cfRule type="containsText" dxfId="73" priority="8" operator="containsText" text="Neutral">
      <formula>NOT(ISERROR(SEARCH("Neutral",J10)))</formula>
    </cfRule>
    <cfRule type="containsText" dxfId="72" priority="9" operator="containsText" text="Minor Negative">
      <formula>NOT(ISERROR(SEARCH("Minor Negative",J10)))</formula>
    </cfRule>
    <cfRule type="containsText" dxfId="71" priority="10" operator="containsText" text="Minor Positive">
      <formula>NOT(ISERROR(SEARCH("Minor Positive",J10)))</formula>
    </cfRule>
    <cfRule type="containsText" dxfId="70" priority="11" operator="containsText" text="Significant Negative">
      <formula>NOT(ISERROR(SEARCH("Significant Negative",J10)))</formula>
    </cfRule>
    <cfRule type="containsText" dxfId="69" priority="12" operator="containsText" text="Significant Positive">
      <formula>NOT(ISERROR(SEARCH("Significant Positive",J10)))</formula>
    </cfRule>
  </conditionalFormatting>
  <conditionalFormatting sqref="F14">
    <cfRule type="expression" dxfId="68" priority="7">
      <formula>$C14="No"</formula>
    </cfRule>
  </conditionalFormatting>
  <conditionalFormatting sqref="G14:I14">
    <cfRule type="expression" dxfId="67" priority="6">
      <formula>$C14="No"</formula>
    </cfRule>
  </conditionalFormatting>
  <conditionalFormatting sqref="J14">
    <cfRule type="containsText" dxfId="66" priority="1" operator="containsText" text="Neutral">
      <formula>NOT(ISERROR(SEARCH("Neutral",J14)))</formula>
    </cfRule>
    <cfRule type="containsText" dxfId="65" priority="2" operator="containsText" text="Minor Negative">
      <formula>NOT(ISERROR(SEARCH("Minor Negative",J14)))</formula>
    </cfRule>
    <cfRule type="containsText" dxfId="64" priority="3" operator="containsText" text="Minor Positive">
      <formula>NOT(ISERROR(SEARCH("Minor Positive",J14)))</formula>
    </cfRule>
    <cfRule type="containsText" dxfId="63" priority="4" operator="containsText" text="Significant Negative">
      <formula>NOT(ISERROR(SEARCH("Significant Negative",J14)))</formula>
    </cfRule>
    <cfRule type="containsText" dxfId="62" priority="5" operator="containsText" text="Significant Positive">
      <formula>NOT(ISERROR(SEARCH("Significant Positive",J14)))</formula>
    </cfRule>
  </conditionalFormatting>
  <dataValidations count="10">
    <dataValidation type="list" allowBlank="1" showInputMessage="1" showErrorMessage="1" sqref="C6:D25" xr:uid="{7BCC8FC9-A4E8-423A-96A2-534A945B532D}">
      <formula1>yes1</formula1>
    </dataValidation>
    <dataValidation type="list" allowBlank="1" showInputMessage="1" showErrorMessage="1" sqref="J6:J25" xr:uid="{4429BEEC-6C3B-4C36-B6C6-80321C69629E}">
      <formula1>Significant_Positive</formula1>
    </dataValidation>
    <dataValidation type="list" allowBlank="1" showInputMessage="1" showErrorMessage="1" sqref="I6:I9 I13:I25" xr:uid="{13F5E630-ABA7-47B8-BA57-D8330058F076}">
      <formula1>extt</formula1>
    </dataValidation>
    <dataValidation type="list" allowBlank="1" showInputMessage="1" showErrorMessage="1" sqref="H6:H9 H13:H25" xr:uid="{0E4316B7-5D93-46FD-BE88-A55969E54A9D}">
      <formula1>PER</formula1>
    </dataValidation>
    <dataValidation type="list" allowBlank="1" showInputMessage="1" showErrorMessage="1" sqref="G6:G9 G13:G25" xr:uid="{AF965F60-5C72-4451-9506-229EE89DED56}">
      <formula1>duration2</formula1>
    </dataValidation>
    <dataValidation type="list" allowBlank="1" showInputMessage="1" showErrorMessage="1" sqref="F22:F25 F6:F9 F13:F20" xr:uid="{4A6B2E3A-E4AF-4C17-84AC-9CF359EE2E9C}">
      <formula1>Direct2</formula1>
    </dataValidation>
    <dataValidation type="list" allowBlank="1" showInputMessage="1" showErrorMessage="1" sqref="F10:F12 F21" xr:uid="{1F15D44C-08C2-474D-876F-BE73AFD1BBE2}">
      <formula1>directcu</formula1>
    </dataValidation>
    <dataValidation type="list" allowBlank="1" showInputMessage="1" showErrorMessage="1" sqref="G10:G12" xr:uid="{D045ACA0-99F6-4359-B88E-48D682152732}">
      <formula1>Short</formula1>
    </dataValidation>
    <dataValidation type="list" allowBlank="1" showInputMessage="1" showErrorMessage="1" sqref="H10:H12" xr:uid="{CAE6019F-039E-4469-B381-7EA992454400}">
      <formula1>perm</formula1>
    </dataValidation>
    <dataValidation type="list" allowBlank="1" showInputMessage="1" showErrorMessage="1" sqref="I10:I12" xr:uid="{5D64C226-F1FF-4BF8-B003-50F0562D3388}">
      <formula1>local</formula1>
    </dataValidation>
  </dataValidations>
  <pageMargins left="0.7" right="0.7" top="0.75" bottom="0.75" header="0.3" footer="0.3"/>
  <customProperties>
    <customPr name="LastActive"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8923D-9695-4B5D-BF0D-73B24FC0BBC8}">
  <sheetPr codeName="Sheet1"/>
  <dimension ref="B1:I41"/>
  <sheetViews>
    <sheetView showGridLines="0" tabSelected="1" topLeftCell="A4" zoomScale="90" zoomScaleNormal="90" workbookViewId="0">
      <selection activeCell="T10" sqref="T10"/>
    </sheetView>
  </sheetViews>
  <sheetFormatPr defaultColWidth="9.26953125" defaultRowHeight="12.5" x14ac:dyDescent="0.25"/>
  <cols>
    <col min="1" max="1" width="7.7265625" style="50" customWidth="1"/>
    <col min="2" max="2" width="4.26953125" style="50" customWidth="1"/>
    <col min="3" max="3" width="5.26953125" style="50" customWidth="1"/>
    <col min="4" max="4" width="25.7265625" style="50" customWidth="1"/>
    <col min="5" max="5" width="11.7265625" style="53" customWidth="1"/>
    <col min="6" max="6" width="13.26953125" style="53" customWidth="1"/>
    <col min="7" max="7" width="12.453125" style="50" customWidth="1"/>
    <col min="8" max="8" width="4.26953125" style="44" customWidth="1"/>
    <col min="9" max="9" width="9" style="44" customWidth="1"/>
    <col min="10" max="16384" width="9.26953125" style="50"/>
  </cols>
  <sheetData>
    <row r="1" spans="3:9" x14ac:dyDescent="0.25">
      <c r="D1" s="52"/>
    </row>
    <row r="2" spans="3:9" ht="75.75" customHeight="1" x14ac:dyDescent="0.25"/>
    <row r="3" spans="3:9" x14ac:dyDescent="0.25">
      <c r="D3" s="54"/>
    </row>
    <row r="4" spans="3:9" x14ac:dyDescent="0.25">
      <c r="C4" s="55"/>
      <c r="D4" s="56"/>
      <c r="E4" s="57"/>
      <c r="F4" s="57"/>
      <c r="G4" s="58"/>
    </row>
    <row r="5" spans="3:9" ht="14" x14ac:dyDescent="0.3">
      <c r="C5" s="59"/>
      <c r="D5" s="60" t="s">
        <v>54</v>
      </c>
      <c r="E5" s="61" t="s">
        <v>322</v>
      </c>
      <c r="F5" s="62"/>
      <c r="G5" s="63"/>
    </row>
    <row r="6" spans="3:9" ht="14" x14ac:dyDescent="0.3">
      <c r="C6" s="59"/>
      <c r="D6" s="64"/>
      <c r="E6" s="61"/>
      <c r="F6" s="62"/>
      <c r="G6" s="63"/>
    </row>
    <row r="7" spans="3:9" s="70" customFormat="1" ht="15.5" x14ac:dyDescent="0.3">
      <c r="C7" s="65"/>
      <c r="D7" s="60" t="s">
        <v>55</v>
      </c>
      <c r="E7" s="66">
        <v>1</v>
      </c>
      <c r="F7" s="62"/>
      <c r="G7" s="67"/>
      <c r="H7" s="68"/>
      <c r="I7" s="69"/>
    </row>
    <row r="8" spans="3:9" ht="14" x14ac:dyDescent="0.3">
      <c r="C8" s="59"/>
      <c r="D8" s="64"/>
      <c r="E8" s="61"/>
      <c r="F8" s="62"/>
      <c r="G8" s="67"/>
    </row>
    <row r="9" spans="3:9" ht="15.75" customHeight="1" x14ac:dyDescent="0.3">
      <c r="C9" s="59"/>
      <c r="D9" s="60" t="s">
        <v>323</v>
      </c>
      <c r="E9" s="61" t="s">
        <v>645</v>
      </c>
      <c r="F9" s="62"/>
      <c r="G9" s="67"/>
    </row>
    <row r="10" spans="3:9" ht="14" x14ac:dyDescent="0.3">
      <c r="C10" s="59"/>
      <c r="D10" s="71"/>
      <c r="E10" s="61"/>
      <c r="F10" s="62"/>
      <c r="G10" s="67"/>
    </row>
    <row r="11" spans="3:9" ht="14" x14ac:dyDescent="0.3">
      <c r="C11" s="59"/>
      <c r="D11" s="64"/>
      <c r="E11" s="61"/>
      <c r="F11" s="62"/>
      <c r="G11" s="67"/>
    </row>
    <row r="12" spans="3:9" ht="14" x14ac:dyDescent="0.3">
      <c r="C12" s="59"/>
      <c r="D12" s="64"/>
      <c r="E12" s="72"/>
      <c r="F12" s="73"/>
      <c r="G12" s="67"/>
    </row>
    <row r="13" spans="3:9" ht="14" x14ac:dyDescent="0.3">
      <c r="C13" s="59"/>
      <c r="D13" s="64"/>
      <c r="E13" s="72"/>
      <c r="F13" s="73"/>
      <c r="G13" s="67"/>
    </row>
    <row r="14" spans="3:9" ht="14" x14ac:dyDescent="0.3">
      <c r="C14" s="59"/>
      <c r="D14" s="60" t="s">
        <v>56</v>
      </c>
      <c r="E14" s="61" t="s">
        <v>646</v>
      </c>
      <c r="F14" s="62"/>
      <c r="G14" s="67"/>
    </row>
    <row r="15" spans="3:9" ht="14" x14ac:dyDescent="0.3">
      <c r="C15" s="59"/>
      <c r="D15" s="71"/>
      <c r="E15" s="61"/>
      <c r="F15" s="62"/>
      <c r="G15" s="67"/>
    </row>
    <row r="16" spans="3:9" ht="14" x14ac:dyDescent="0.3">
      <c r="C16" s="59"/>
      <c r="D16" s="60"/>
      <c r="E16" s="61"/>
      <c r="F16" s="62"/>
      <c r="G16" s="67"/>
    </row>
    <row r="17" spans="2:7" s="44" customFormat="1" ht="14" x14ac:dyDescent="0.3">
      <c r="B17" s="50"/>
      <c r="C17" s="59"/>
      <c r="D17" s="64"/>
      <c r="E17" s="61"/>
      <c r="F17" s="62"/>
      <c r="G17" s="67"/>
    </row>
    <row r="18" spans="2:7" s="44" customFormat="1" ht="15.5" x14ac:dyDescent="0.3">
      <c r="B18" s="50"/>
      <c r="C18" s="59"/>
      <c r="D18" s="60"/>
      <c r="F18" s="74"/>
      <c r="G18" s="67"/>
    </row>
    <row r="19" spans="2:7" s="44" customFormat="1" ht="14" x14ac:dyDescent="0.3">
      <c r="B19" s="50"/>
      <c r="C19" s="59"/>
      <c r="D19" s="60" t="s">
        <v>53</v>
      </c>
      <c r="E19" s="128">
        <v>43726</v>
      </c>
      <c r="F19" s="62"/>
      <c r="G19" s="67"/>
    </row>
    <row r="20" spans="2:7" s="44" customFormat="1" ht="15.5" x14ac:dyDescent="0.25">
      <c r="B20" s="50"/>
      <c r="C20" s="75"/>
      <c r="D20" s="76"/>
      <c r="E20" s="77"/>
      <c r="F20" s="77"/>
      <c r="G20" s="78"/>
    </row>
    <row r="21" spans="2:7" s="44" customFormat="1" ht="15.5" x14ac:dyDescent="0.25">
      <c r="B21" s="50"/>
      <c r="E21" s="79"/>
      <c r="F21" s="79"/>
      <c r="G21" s="80"/>
    </row>
    <row r="22" spans="2:7" s="44" customFormat="1" ht="15" customHeight="1" x14ac:dyDescent="0.25">
      <c r="B22" s="50"/>
      <c r="C22" s="203" t="s">
        <v>57</v>
      </c>
      <c r="D22" s="203"/>
      <c r="E22" s="203"/>
      <c r="F22" s="203"/>
      <c r="G22" s="203"/>
    </row>
    <row r="23" spans="2:7" s="44" customFormat="1" ht="36.75" customHeight="1" x14ac:dyDescent="0.25">
      <c r="B23" s="50"/>
      <c r="C23" s="203"/>
      <c r="D23" s="203"/>
      <c r="E23" s="203"/>
      <c r="F23" s="203"/>
      <c r="G23" s="203"/>
    </row>
    <row r="24" spans="2:7" s="44" customFormat="1" ht="15" customHeight="1" x14ac:dyDescent="0.25">
      <c r="B24" s="50"/>
      <c r="C24" s="203"/>
      <c r="D24" s="203"/>
      <c r="E24" s="203"/>
      <c r="F24" s="203"/>
      <c r="G24" s="203"/>
    </row>
    <row r="25" spans="2:7" s="44" customFormat="1" ht="15" customHeight="1" x14ac:dyDescent="0.25">
      <c r="B25" s="50"/>
      <c r="C25" s="203"/>
      <c r="D25" s="203"/>
      <c r="E25" s="203"/>
      <c r="F25" s="203"/>
      <c r="G25" s="203"/>
    </row>
    <row r="26" spans="2:7" s="44" customFormat="1" ht="15" customHeight="1" x14ac:dyDescent="0.25">
      <c r="B26" s="50"/>
      <c r="C26" s="203"/>
      <c r="D26" s="203"/>
      <c r="E26" s="203"/>
      <c r="F26" s="203"/>
      <c r="G26" s="203"/>
    </row>
    <row r="27" spans="2:7" s="44" customFormat="1" ht="13.4" customHeight="1" x14ac:dyDescent="0.25">
      <c r="B27" s="50"/>
      <c r="C27" s="203"/>
      <c r="D27" s="203"/>
      <c r="E27" s="203"/>
      <c r="F27" s="203"/>
      <c r="G27" s="203"/>
    </row>
    <row r="28" spans="2:7" s="44" customFormat="1" ht="15.75" customHeight="1" x14ac:dyDescent="0.25">
      <c r="B28" s="50"/>
      <c r="C28" s="203"/>
      <c r="D28" s="203"/>
      <c r="E28" s="203"/>
      <c r="F28" s="203"/>
      <c r="G28" s="203"/>
    </row>
    <row r="29" spans="2:7" s="44" customFormat="1" ht="13.4" customHeight="1" x14ac:dyDescent="0.25">
      <c r="B29" s="50"/>
      <c r="C29" s="203"/>
      <c r="D29" s="203"/>
      <c r="E29" s="203"/>
      <c r="F29" s="203"/>
      <c r="G29" s="203"/>
    </row>
    <row r="30" spans="2:7" s="44" customFormat="1" ht="13.4" customHeight="1" x14ac:dyDescent="0.25">
      <c r="B30" s="50"/>
      <c r="C30" s="203"/>
      <c r="D30" s="203"/>
      <c r="E30" s="203"/>
      <c r="F30" s="203"/>
      <c r="G30" s="203"/>
    </row>
    <row r="31" spans="2:7" s="44" customFormat="1" ht="13.4" customHeight="1" x14ac:dyDescent="0.25">
      <c r="B31" s="50"/>
      <c r="C31" s="203"/>
      <c r="D31" s="203"/>
      <c r="E31" s="203"/>
      <c r="F31" s="203"/>
      <c r="G31" s="203"/>
    </row>
    <row r="32" spans="2:7" s="44" customFormat="1" ht="31.5" customHeight="1" x14ac:dyDescent="0.25">
      <c r="B32" s="50"/>
      <c r="C32" s="203"/>
      <c r="D32" s="203"/>
      <c r="E32" s="203"/>
      <c r="F32" s="203"/>
      <c r="G32" s="203"/>
    </row>
    <row r="33" spans="2:9" s="44" customFormat="1" ht="31.5" customHeight="1" x14ac:dyDescent="0.25">
      <c r="B33" s="50"/>
      <c r="C33" s="204"/>
      <c r="D33" s="204"/>
      <c r="E33" s="204"/>
      <c r="F33" s="204"/>
      <c r="G33" s="204"/>
    </row>
    <row r="34" spans="2:9" s="44" customFormat="1" ht="31.5" customHeight="1" x14ac:dyDescent="0.25">
      <c r="B34" s="50"/>
      <c r="C34" s="204"/>
      <c r="D34" s="204"/>
      <c r="E34" s="204"/>
      <c r="F34" s="204"/>
      <c r="G34" s="204"/>
    </row>
    <row r="35" spans="2:9" s="44" customFormat="1" ht="49.4" customHeight="1" x14ac:dyDescent="0.25">
      <c r="B35" s="50"/>
      <c r="C35" s="204"/>
      <c r="D35" s="204"/>
      <c r="E35" s="204"/>
      <c r="F35" s="204"/>
      <c r="G35" s="204"/>
    </row>
    <row r="36" spans="2:9" s="44" customFormat="1" ht="10.4" customHeight="1" x14ac:dyDescent="0.25">
      <c r="B36" s="50"/>
      <c r="C36" s="81"/>
      <c r="D36" s="81"/>
      <c r="E36" s="81"/>
      <c r="F36" s="81"/>
      <c r="G36" s="81"/>
    </row>
    <row r="37" spans="2:9" s="44" customFormat="1" ht="18" customHeight="1" x14ac:dyDescent="0.25">
      <c r="B37" s="82" t="s">
        <v>58</v>
      </c>
      <c r="C37" s="83"/>
      <c r="D37" s="84"/>
      <c r="E37" s="85"/>
      <c r="F37" s="85"/>
      <c r="G37" s="84"/>
      <c r="H37" s="86"/>
    </row>
    <row r="38" spans="2:9" s="91" customFormat="1" ht="25" x14ac:dyDescent="0.25">
      <c r="B38" s="205" t="s">
        <v>55</v>
      </c>
      <c r="C38" s="206"/>
      <c r="D38" s="87" t="s">
        <v>59</v>
      </c>
      <c r="E38" s="88" t="s">
        <v>60</v>
      </c>
      <c r="F38" s="89" t="s">
        <v>61</v>
      </c>
      <c r="G38" s="205" t="s">
        <v>62</v>
      </c>
      <c r="H38" s="206"/>
      <c r="I38" s="90"/>
    </row>
    <row r="39" spans="2:9" s="70" customFormat="1" ht="26.25" customHeight="1" x14ac:dyDescent="0.35">
      <c r="B39" s="207">
        <v>1</v>
      </c>
      <c r="C39" s="208"/>
      <c r="D39" s="151" t="s">
        <v>326</v>
      </c>
      <c r="E39" s="152">
        <v>43362</v>
      </c>
      <c r="F39" s="153" t="s">
        <v>327</v>
      </c>
      <c r="G39" s="207" t="s">
        <v>375</v>
      </c>
      <c r="H39" s="208"/>
      <c r="I39" s="69"/>
    </row>
    <row r="40" spans="2:9" ht="11.65" customHeight="1" x14ac:dyDescent="0.25">
      <c r="B40" s="201"/>
      <c r="C40" s="202"/>
      <c r="D40" s="44"/>
      <c r="E40" s="92"/>
      <c r="F40" s="93"/>
      <c r="G40" s="201"/>
      <c r="H40" s="202"/>
    </row>
    <row r="41" spans="2:9" x14ac:dyDescent="0.25">
      <c r="B41" s="201"/>
      <c r="C41" s="202"/>
      <c r="D41" s="44"/>
      <c r="E41" s="92"/>
      <c r="F41" s="93"/>
      <c r="G41" s="201"/>
      <c r="H41" s="202"/>
    </row>
  </sheetData>
  <sheetProtection algorithmName="SHA-512" hashValue="5WEPIbsU4+pgYzK8/0LYf0VaVILRkDO+9jHUVU2MzE3iXeVlvb0iJjl+bjFUKgE8p0L54XiVkscnCMKgD+aCAA==" saltValue="unTzmCjVG2Gqne+5jMYMiQ==" spinCount="100000" sheet="1" objects="1" scenarios="1"/>
  <mergeCells count="9">
    <mergeCell ref="B40:C40"/>
    <mergeCell ref="G40:H40"/>
    <mergeCell ref="B41:C41"/>
    <mergeCell ref="G41:H41"/>
    <mergeCell ref="C22:G35"/>
    <mergeCell ref="B38:C38"/>
    <mergeCell ref="G38:H38"/>
    <mergeCell ref="B39:C39"/>
    <mergeCell ref="G39:H39"/>
  </mergeCells>
  <pageMargins left="0.7" right="0.7" top="0.75" bottom="0.75" header="0.3" footer="0.3"/>
  <pageSetup paperSize="9" orientation="portrait" r:id="rId1"/>
  <customProperties>
    <customPr name="LastActive" r:id="rId2"/>
  </customPropertie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3379B-D65D-44E5-ADE6-477B4AED2AC8}">
  <sheetPr codeName="Sheet6">
    <tabColor rgb="FFAAE1FC"/>
  </sheetPr>
  <dimension ref="B1: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M9" sqref="M9"/>
    </sheetView>
  </sheetViews>
  <sheetFormatPr defaultColWidth="9.26953125" defaultRowHeight="12.5" x14ac:dyDescent="0.25"/>
  <cols>
    <col min="1" max="1" width="3.7265625" style="105" customWidth="1"/>
    <col min="2" max="2" width="35.453125" style="122" customWidth="1"/>
    <col min="3" max="3" width="13.7265625" style="105" bestFit="1" customWidth="1"/>
    <col min="4" max="4" width="15" style="105" customWidth="1"/>
    <col min="5" max="5" width="81.54296875" style="105" customWidth="1"/>
    <col min="6" max="6" width="14.26953125" style="105" customWidth="1"/>
    <col min="7" max="7" width="14.7265625" style="105" customWidth="1"/>
    <col min="8" max="8" width="16.7265625" style="105" customWidth="1"/>
    <col min="9" max="9" width="15.54296875" style="105" customWidth="1"/>
    <col min="10" max="10" width="17.26953125" style="118" customWidth="1"/>
    <col min="11" max="16384" width="9.26953125" style="105"/>
  </cols>
  <sheetData>
    <row r="1" spans="2:10" ht="10.5" customHeight="1" x14ac:dyDescent="0.25"/>
    <row r="2" spans="2:10" ht="16.5" customHeight="1" x14ac:dyDescent="0.25">
      <c r="B2" s="130" t="s">
        <v>333</v>
      </c>
      <c r="C2" s="278" t="s">
        <v>377</v>
      </c>
      <c r="D2" s="279"/>
      <c r="E2" s="279"/>
      <c r="F2" s="279"/>
      <c r="G2" s="279"/>
      <c r="H2" s="279"/>
      <c r="I2" s="279"/>
      <c r="J2" s="280"/>
    </row>
    <row r="3" spans="2:10" ht="173.25" customHeight="1" x14ac:dyDescent="0.25">
      <c r="B3" s="130" t="s">
        <v>341</v>
      </c>
      <c r="C3" s="245" t="s">
        <v>376</v>
      </c>
      <c r="D3" s="246"/>
      <c r="E3" s="246"/>
      <c r="F3" s="246"/>
      <c r="G3" s="246"/>
      <c r="H3" s="246"/>
      <c r="I3" s="246"/>
      <c r="J3" s="247"/>
    </row>
    <row r="4" spans="2:10" ht="13" x14ac:dyDescent="0.25">
      <c r="B4" s="281" t="s">
        <v>447</v>
      </c>
      <c r="C4" s="281"/>
      <c r="D4" s="281"/>
      <c r="E4" s="281"/>
      <c r="F4" s="281"/>
      <c r="G4" s="281"/>
      <c r="H4" s="281"/>
      <c r="I4" s="281"/>
      <c r="J4" s="281"/>
    </row>
    <row r="5" spans="2:10" ht="61.5" customHeight="1" x14ac:dyDescent="0.25">
      <c r="B5" s="130" t="s">
        <v>0</v>
      </c>
      <c r="C5" s="131" t="s">
        <v>123</v>
      </c>
      <c r="D5" s="131" t="s">
        <v>249</v>
      </c>
      <c r="E5" s="130" t="s">
        <v>1</v>
      </c>
      <c r="F5" s="130" t="s">
        <v>2</v>
      </c>
      <c r="G5" s="130" t="s">
        <v>3</v>
      </c>
      <c r="H5" s="132" t="s">
        <v>15</v>
      </c>
      <c r="I5" s="132" t="s">
        <v>14</v>
      </c>
      <c r="J5" s="131" t="s">
        <v>4</v>
      </c>
    </row>
    <row r="6" spans="2:10" ht="50" x14ac:dyDescent="0.25">
      <c r="B6" s="97" t="s">
        <v>32</v>
      </c>
      <c r="C6" s="98" t="s">
        <v>121</v>
      </c>
      <c r="D6" s="98" t="s">
        <v>122</v>
      </c>
      <c r="E6" s="97" t="s">
        <v>693</v>
      </c>
      <c r="F6" s="97" t="s">
        <v>65</v>
      </c>
      <c r="G6" s="97" t="s">
        <v>68</v>
      </c>
      <c r="H6" s="97" t="s">
        <v>69</v>
      </c>
      <c r="I6" s="97" t="s">
        <v>269</v>
      </c>
      <c r="J6" s="98" t="s">
        <v>40</v>
      </c>
    </row>
    <row r="7" spans="2:10" ht="37.5" x14ac:dyDescent="0.25">
      <c r="B7" s="97" t="s">
        <v>16</v>
      </c>
      <c r="C7" s="98" t="s">
        <v>121</v>
      </c>
      <c r="D7" s="98" t="s">
        <v>122</v>
      </c>
      <c r="E7" s="133" t="s">
        <v>501</v>
      </c>
      <c r="F7" s="97" t="s">
        <v>5</v>
      </c>
      <c r="G7" s="97" t="s">
        <v>7</v>
      </c>
      <c r="H7" s="97" t="s">
        <v>9</v>
      </c>
      <c r="I7" s="97" t="s">
        <v>270</v>
      </c>
      <c r="J7" s="98" t="s">
        <v>42</v>
      </c>
    </row>
    <row r="8" spans="2:10" ht="57" customHeight="1" x14ac:dyDescent="0.25">
      <c r="B8" s="97" t="s">
        <v>17</v>
      </c>
      <c r="C8" s="98" t="s">
        <v>121</v>
      </c>
      <c r="D8" s="98" t="s">
        <v>121</v>
      </c>
      <c r="E8" s="97" t="s">
        <v>635</v>
      </c>
      <c r="F8" s="97" t="s">
        <v>65</v>
      </c>
      <c r="G8" s="97" t="s">
        <v>67</v>
      </c>
      <c r="H8" s="97" t="s">
        <v>69</v>
      </c>
      <c r="I8" s="97" t="s">
        <v>269</v>
      </c>
      <c r="J8" s="98" t="s">
        <v>42</v>
      </c>
    </row>
    <row r="9" spans="2:10" ht="138.65" customHeight="1" x14ac:dyDescent="0.25">
      <c r="B9" s="97" t="s">
        <v>34</v>
      </c>
      <c r="C9" s="98" t="s">
        <v>121</v>
      </c>
      <c r="D9" s="98" t="s">
        <v>121</v>
      </c>
      <c r="E9" s="126" t="s">
        <v>636</v>
      </c>
      <c r="F9" s="97" t="s">
        <v>65</v>
      </c>
      <c r="G9" s="97" t="s">
        <v>66</v>
      </c>
      <c r="H9" s="97" t="s">
        <v>9</v>
      </c>
      <c r="I9" s="97" t="s">
        <v>269</v>
      </c>
      <c r="J9" s="98" t="s">
        <v>43</v>
      </c>
    </row>
    <row r="10" spans="2:10" ht="126" customHeight="1" x14ac:dyDescent="0.25">
      <c r="B10" s="97" t="s">
        <v>263</v>
      </c>
      <c r="C10" s="98" t="s">
        <v>121</v>
      </c>
      <c r="D10" s="98" t="s">
        <v>121</v>
      </c>
      <c r="E10" s="126" t="s">
        <v>637</v>
      </c>
      <c r="F10" s="97" t="s">
        <v>65</v>
      </c>
      <c r="G10" s="97" t="s">
        <v>8</v>
      </c>
      <c r="H10" s="97" t="s">
        <v>69</v>
      </c>
      <c r="I10" s="97" t="s">
        <v>272</v>
      </c>
      <c r="J10" s="98" t="s">
        <v>43</v>
      </c>
    </row>
    <row r="11" spans="2:10" ht="37.5" x14ac:dyDescent="0.25">
      <c r="B11" s="97" t="s">
        <v>18</v>
      </c>
      <c r="C11" s="98" t="s">
        <v>121</v>
      </c>
      <c r="D11" s="98" t="s">
        <v>122</v>
      </c>
      <c r="E11" s="134" t="s">
        <v>340</v>
      </c>
      <c r="F11" s="97" t="s">
        <v>264</v>
      </c>
      <c r="G11" s="97" t="s">
        <v>264</v>
      </c>
      <c r="H11" s="97" t="s">
        <v>264</v>
      </c>
      <c r="I11" s="97" t="s">
        <v>264</v>
      </c>
      <c r="J11" s="98" t="s">
        <v>35</v>
      </c>
    </row>
    <row r="12" spans="2:10" ht="106.5" customHeight="1" x14ac:dyDescent="0.25">
      <c r="B12" s="97" t="s">
        <v>19</v>
      </c>
      <c r="C12" s="98" t="s">
        <v>121</v>
      </c>
      <c r="D12" s="98" t="s">
        <v>121</v>
      </c>
      <c r="E12" s="126" t="s">
        <v>694</v>
      </c>
      <c r="F12" s="97" t="s">
        <v>264</v>
      </c>
      <c r="G12" s="97" t="s">
        <v>264</v>
      </c>
      <c r="H12" s="97" t="s">
        <v>264</v>
      </c>
      <c r="I12" s="97" t="s">
        <v>264</v>
      </c>
      <c r="J12" s="98" t="s">
        <v>35</v>
      </c>
    </row>
    <row r="13" spans="2:10" ht="28.5" customHeight="1" x14ac:dyDescent="0.25">
      <c r="B13" s="97" t="s">
        <v>20</v>
      </c>
      <c r="C13" s="98" t="s">
        <v>121</v>
      </c>
      <c r="D13" s="98" t="s">
        <v>122</v>
      </c>
      <c r="E13" s="134" t="s">
        <v>350</v>
      </c>
      <c r="F13" s="134" t="s">
        <v>65</v>
      </c>
      <c r="G13" s="134" t="s">
        <v>7</v>
      </c>
      <c r="H13" s="134" t="s">
        <v>9</v>
      </c>
      <c r="I13" s="134" t="s">
        <v>269</v>
      </c>
      <c r="J13" s="125" t="s">
        <v>42</v>
      </c>
    </row>
    <row r="14" spans="2:10" ht="102.65" customHeight="1" x14ac:dyDescent="0.25">
      <c r="B14" s="97" t="s">
        <v>21</v>
      </c>
      <c r="C14" s="98" t="s">
        <v>121</v>
      </c>
      <c r="D14" s="98" t="s">
        <v>121</v>
      </c>
      <c r="E14" s="126" t="s">
        <v>638</v>
      </c>
      <c r="F14" s="97" t="s">
        <v>264</v>
      </c>
      <c r="G14" s="97" t="s">
        <v>264</v>
      </c>
      <c r="H14" s="97" t="s">
        <v>264</v>
      </c>
      <c r="I14" s="97" t="s">
        <v>264</v>
      </c>
      <c r="J14" s="98" t="s">
        <v>35</v>
      </c>
    </row>
    <row r="15" spans="2:10" ht="37.5" x14ac:dyDescent="0.25">
      <c r="B15" s="97" t="s">
        <v>22</v>
      </c>
      <c r="C15" s="98" t="s">
        <v>121</v>
      </c>
      <c r="D15" s="98" t="s">
        <v>122</v>
      </c>
      <c r="E15" s="97" t="s">
        <v>349</v>
      </c>
      <c r="F15" s="97" t="s">
        <v>264</v>
      </c>
      <c r="G15" s="97" t="s">
        <v>264</v>
      </c>
      <c r="H15" s="97" t="s">
        <v>264</v>
      </c>
      <c r="I15" s="97" t="s">
        <v>264</v>
      </c>
      <c r="J15" s="98" t="s">
        <v>35</v>
      </c>
    </row>
    <row r="16" spans="2:10" ht="90.65" customHeight="1" x14ac:dyDescent="0.25">
      <c r="B16" s="97" t="s">
        <v>23</v>
      </c>
      <c r="C16" s="98" t="s">
        <v>121</v>
      </c>
      <c r="D16" s="98" t="s">
        <v>121</v>
      </c>
      <c r="E16" s="97" t="s">
        <v>568</v>
      </c>
      <c r="F16" s="97" t="s">
        <v>264</v>
      </c>
      <c r="G16" s="97" t="s">
        <v>264</v>
      </c>
      <c r="H16" s="97" t="s">
        <v>264</v>
      </c>
      <c r="I16" s="97" t="s">
        <v>264</v>
      </c>
      <c r="J16" s="98" t="s">
        <v>36</v>
      </c>
    </row>
    <row r="17" spans="2:10" ht="57.75" customHeight="1" x14ac:dyDescent="0.25">
      <c r="B17" s="97" t="s">
        <v>24</v>
      </c>
      <c r="C17" s="98" t="s">
        <v>121</v>
      </c>
      <c r="D17" s="98" t="s">
        <v>121</v>
      </c>
      <c r="E17" s="134" t="s">
        <v>457</v>
      </c>
      <c r="F17" s="97" t="s">
        <v>65</v>
      </c>
      <c r="G17" s="97" t="s">
        <v>8</v>
      </c>
      <c r="H17" s="97" t="s">
        <v>69</v>
      </c>
      <c r="I17" s="97" t="s">
        <v>269</v>
      </c>
      <c r="J17" s="98" t="s">
        <v>40</v>
      </c>
    </row>
    <row r="18" spans="2:10" ht="121.5" customHeight="1" x14ac:dyDescent="0.25">
      <c r="B18" s="97" t="s">
        <v>33</v>
      </c>
      <c r="C18" s="98" t="s">
        <v>121</v>
      </c>
      <c r="D18" s="98" t="s">
        <v>121</v>
      </c>
      <c r="E18" s="126" t="s">
        <v>639</v>
      </c>
      <c r="F18" s="97" t="s">
        <v>264</v>
      </c>
      <c r="G18" s="97" t="s">
        <v>264</v>
      </c>
      <c r="H18" s="97" t="s">
        <v>264</v>
      </c>
      <c r="I18" s="97" t="s">
        <v>264</v>
      </c>
      <c r="J18" s="98" t="s">
        <v>35</v>
      </c>
    </row>
    <row r="19" spans="2:10" ht="81" customHeight="1" x14ac:dyDescent="0.25">
      <c r="B19" s="97" t="s">
        <v>25</v>
      </c>
      <c r="C19" s="98" t="s">
        <v>121</v>
      </c>
      <c r="D19" s="98" t="s">
        <v>121</v>
      </c>
      <c r="E19" s="126" t="s">
        <v>640</v>
      </c>
      <c r="F19" s="97" t="s">
        <v>6</v>
      </c>
      <c r="G19" s="97" t="s">
        <v>8</v>
      </c>
      <c r="H19" s="97" t="s">
        <v>69</v>
      </c>
      <c r="I19" s="97" t="s">
        <v>267</v>
      </c>
      <c r="J19" s="98" t="s">
        <v>41</v>
      </c>
    </row>
    <row r="20" spans="2:10" ht="71.25" customHeight="1" x14ac:dyDescent="0.25">
      <c r="B20" s="97" t="s">
        <v>26</v>
      </c>
      <c r="C20" s="98" t="s">
        <v>121</v>
      </c>
      <c r="D20" s="98" t="s">
        <v>121</v>
      </c>
      <c r="E20" s="97" t="s">
        <v>641</v>
      </c>
      <c r="F20" s="97" t="s">
        <v>264</v>
      </c>
      <c r="G20" s="97" t="s">
        <v>264</v>
      </c>
      <c r="H20" s="97" t="s">
        <v>264</v>
      </c>
      <c r="I20" s="97" t="s">
        <v>264</v>
      </c>
      <c r="J20" s="98" t="s">
        <v>35</v>
      </c>
    </row>
    <row r="21" spans="2:10" ht="28.5" customHeight="1" x14ac:dyDescent="0.25">
      <c r="B21" s="97" t="s">
        <v>27</v>
      </c>
      <c r="C21" s="98" t="s">
        <v>121</v>
      </c>
      <c r="D21" s="98" t="s">
        <v>122</v>
      </c>
      <c r="E21" s="134" t="s">
        <v>378</v>
      </c>
      <c r="F21" s="134" t="s">
        <v>65</v>
      </c>
      <c r="G21" s="97" t="s">
        <v>7</v>
      </c>
      <c r="H21" s="97" t="s">
        <v>9</v>
      </c>
      <c r="I21" s="97" t="s">
        <v>269</v>
      </c>
      <c r="J21" s="107" t="s">
        <v>42</v>
      </c>
    </row>
    <row r="22" spans="2:10" ht="39" customHeight="1" x14ac:dyDescent="0.25">
      <c r="B22" s="97" t="s">
        <v>28</v>
      </c>
      <c r="C22" s="98" t="s">
        <v>121</v>
      </c>
      <c r="D22" s="98" t="s">
        <v>121</v>
      </c>
      <c r="E22" s="97" t="s">
        <v>642</v>
      </c>
      <c r="F22" s="97" t="s">
        <v>264</v>
      </c>
      <c r="G22" s="97" t="s">
        <v>264</v>
      </c>
      <c r="H22" s="97" t="s">
        <v>264</v>
      </c>
      <c r="I22" s="97" t="s">
        <v>264</v>
      </c>
      <c r="J22" s="98" t="s">
        <v>35</v>
      </c>
    </row>
    <row r="23" spans="2:10" ht="50" x14ac:dyDescent="0.25">
      <c r="B23" s="97" t="s">
        <v>29</v>
      </c>
      <c r="C23" s="98" t="s">
        <v>121</v>
      </c>
      <c r="D23" s="98" t="s">
        <v>121</v>
      </c>
      <c r="E23" s="97" t="s">
        <v>502</v>
      </c>
      <c r="F23" s="97" t="s">
        <v>264</v>
      </c>
      <c r="G23" s="97" t="s">
        <v>264</v>
      </c>
      <c r="H23" s="97" t="s">
        <v>264</v>
      </c>
      <c r="I23" s="97" t="s">
        <v>264</v>
      </c>
      <c r="J23" s="98" t="s">
        <v>35</v>
      </c>
    </row>
    <row r="24" spans="2:10" ht="51" customHeight="1" x14ac:dyDescent="0.25">
      <c r="B24" s="97" t="s">
        <v>30</v>
      </c>
      <c r="C24" s="98" t="s">
        <v>121</v>
      </c>
      <c r="D24" s="98" t="s">
        <v>121</v>
      </c>
      <c r="E24" s="97" t="s">
        <v>503</v>
      </c>
      <c r="F24" s="97" t="s">
        <v>65</v>
      </c>
      <c r="G24" s="97" t="s">
        <v>68</v>
      </c>
      <c r="H24" s="97" t="s">
        <v>9</v>
      </c>
      <c r="I24" s="97" t="s">
        <v>270</v>
      </c>
      <c r="J24" s="98" t="s">
        <v>42</v>
      </c>
    </row>
    <row r="25" spans="2:10" ht="62.5" x14ac:dyDescent="0.25">
      <c r="B25" s="97" t="s">
        <v>31</v>
      </c>
      <c r="C25" s="98" t="s">
        <v>121</v>
      </c>
      <c r="D25" s="98" t="s">
        <v>122</v>
      </c>
      <c r="E25" s="97" t="s">
        <v>504</v>
      </c>
      <c r="F25" s="97" t="s">
        <v>65</v>
      </c>
      <c r="G25" s="97" t="s">
        <v>68</v>
      </c>
      <c r="H25" s="97" t="s">
        <v>9</v>
      </c>
      <c r="I25" s="97" t="s">
        <v>270</v>
      </c>
      <c r="J25" s="98" t="s">
        <v>42</v>
      </c>
    </row>
    <row r="26" spans="2:10" ht="13" x14ac:dyDescent="0.3">
      <c r="B26" s="230" t="s">
        <v>487</v>
      </c>
      <c r="C26" s="230"/>
      <c r="D26" s="230"/>
      <c r="E26" s="230"/>
      <c r="F26" s="230"/>
      <c r="G26" s="230"/>
      <c r="H26" s="230"/>
      <c r="I26" s="230"/>
      <c r="J26" s="230"/>
    </row>
    <row r="27" spans="2:10" ht="43.9" customHeight="1" x14ac:dyDescent="0.25">
      <c r="B27" s="249" t="s">
        <v>643</v>
      </c>
      <c r="C27" s="249"/>
      <c r="D27" s="249"/>
      <c r="E27" s="249"/>
      <c r="F27" s="249"/>
      <c r="G27" s="249"/>
      <c r="H27" s="249"/>
      <c r="I27" s="249"/>
      <c r="J27" s="249"/>
    </row>
    <row r="28" spans="2:10" ht="13" x14ac:dyDescent="0.25">
      <c r="B28" s="251" t="s">
        <v>268</v>
      </c>
      <c r="C28" s="252"/>
      <c r="D28" s="252"/>
      <c r="E28" s="252"/>
      <c r="F28" s="252"/>
      <c r="G28" s="252"/>
      <c r="H28" s="252"/>
      <c r="I28" s="252"/>
      <c r="J28" s="253"/>
    </row>
    <row r="29" spans="2:10" ht="19.899999999999999" customHeight="1" x14ac:dyDescent="0.25">
      <c r="B29" s="231" t="s">
        <v>644</v>
      </c>
      <c r="C29" s="231"/>
      <c r="D29" s="231"/>
      <c r="E29" s="231"/>
      <c r="F29" s="231"/>
      <c r="G29" s="231"/>
      <c r="H29" s="231"/>
      <c r="I29" s="231"/>
      <c r="J29" s="231"/>
    </row>
    <row r="57" spans="36:36" x14ac:dyDescent="0.25">
      <c r="AJ57" s="158"/>
    </row>
  </sheetData>
  <sheetProtection algorithmName="SHA-512" hashValue="XrZRLDNe3ew0PsnU9WjInlXxRqkDfqMoDzFjhD0j9oArIl7mV1VXIFo8TFEZSjqyw4JNKnAraF414O1ngI8MQg==" saltValue="5Fa0mTAdM0PEZr7rEEVj6A==" spinCount="100000" sheet="1" objects="1" scenarios="1"/>
  <mergeCells count="7">
    <mergeCell ref="B26:J26"/>
    <mergeCell ref="B27:J27"/>
    <mergeCell ref="B28:J28"/>
    <mergeCell ref="B29:J29"/>
    <mergeCell ref="C2:J2"/>
    <mergeCell ref="C3:J3"/>
    <mergeCell ref="B4:J4"/>
  </mergeCells>
  <conditionalFormatting sqref="E6">
    <cfRule type="expression" dxfId="61" priority="96">
      <formula>$C6="No"</formula>
    </cfRule>
  </conditionalFormatting>
  <conditionalFormatting sqref="F8:I8">
    <cfRule type="expression" dxfId="60" priority="89">
      <formula>$C8="No"</formula>
    </cfRule>
  </conditionalFormatting>
  <conditionalFormatting sqref="F10:I10">
    <cfRule type="expression" dxfId="59" priority="88">
      <formula>$C10="No"</formula>
    </cfRule>
  </conditionalFormatting>
  <conditionalFormatting sqref="E17:I17">
    <cfRule type="expression" dxfId="58" priority="81">
      <formula>$C17="No"</formula>
    </cfRule>
  </conditionalFormatting>
  <conditionalFormatting sqref="F19:I19">
    <cfRule type="expression" dxfId="57" priority="74">
      <formula>$C19="No"</formula>
    </cfRule>
  </conditionalFormatting>
  <conditionalFormatting sqref="E22">
    <cfRule type="expression" dxfId="56" priority="73">
      <formula>$C22="No"</formula>
    </cfRule>
  </conditionalFormatting>
  <conditionalFormatting sqref="E23:E24">
    <cfRule type="expression" dxfId="55" priority="72">
      <formula>$C23="No"</formula>
    </cfRule>
  </conditionalFormatting>
  <conditionalFormatting sqref="F24:I25">
    <cfRule type="expression" dxfId="54" priority="71">
      <formula>$C24="No"</formula>
    </cfRule>
  </conditionalFormatting>
  <conditionalFormatting sqref="E7">
    <cfRule type="expression" dxfId="53" priority="57">
      <formula>$C7="No"</formula>
    </cfRule>
  </conditionalFormatting>
  <conditionalFormatting sqref="E15:F15">
    <cfRule type="expression" dxfId="52" priority="39">
      <formula>$C15="No"</formula>
    </cfRule>
  </conditionalFormatting>
  <conditionalFormatting sqref="G15:I15">
    <cfRule type="expression" dxfId="51" priority="32">
      <formula>$C15="No"</formula>
    </cfRule>
  </conditionalFormatting>
  <conditionalFormatting sqref="G21:I21">
    <cfRule type="expression" dxfId="50" priority="31">
      <formula>$C21="No"</formula>
    </cfRule>
  </conditionalFormatting>
  <conditionalFormatting sqref="E25">
    <cfRule type="expression" dxfId="49" priority="30">
      <formula>$C25="No"</formula>
    </cfRule>
  </conditionalFormatting>
  <conditionalFormatting sqref="J6:J11 J15:J22 J13 J24:J25">
    <cfRule type="containsText" dxfId="48" priority="25" operator="containsText" text="Neutral">
      <formula>NOT(ISERROR(SEARCH("Neutral",J6)))</formula>
    </cfRule>
    <cfRule type="containsText" dxfId="47" priority="26" operator="containsText" text="Minor Negative">
      <formula>NOT(ISERROR(SEARCH("Minor Negative",J6)))</formula>
    </cfRule>
    <cfRule type="containsText" dxfId="46" priority="27" operator="containsText" text="Minor Positive">
      <formula>NOT(ISERROR(SEARCH("Minor Positive",J6)))</formula>
    </cfRule>
    <cfRule type="containsText" dxfId="45" priority="28" operator="containsText" text="Significant Negative">
      <formula>NOT(ISERROR(SEARCH("Significant Negative",J6)))</formula>
    </cfRule>
    <cfRule type="containsText" dxfId="44" priority="29" operator="containsText" text="Significant Positive">
      <formula>NOT(ISERROR(SEARCH("Significant Positive",J6)))</formula>
    </cfRule>
  </conditionalFormatting>
  <conditionalFormatting sqref="F16">
    <cfRule type="expression" dxfId="43" priority="23">
      <formula>$C16="No"</formula>
    </cfRule>
  </conditionalFormatting>
  <conditionalFormatting sqref="G16:I16">
    <cfRule type="expression" dxfId="42" priority="22">
      <formula>$C16="No"</formula>
    </cfRule>
  </conditionalFormatting>
  <conditionalFormatting sqref="F14">
    <cfRule type="expression" dxfId="41" priority="21">
      <formula>$C14="No"</formula>
    </cfRule>
  </conditionalFormatting>
  <conditionalFormatting sqref="G14:I14">
    <cfRule type="expression" dxfId="40" priority="20">
      <formula>$C14="No"</formula>
    </cfRule>
  </conditionalFormatting>
  <conditionalFormatting sqref="J14">
    <cfRule type="containsText" dxfId="39" priority="15" operator="containsText" text="Neutral">
      <formula>NOT(ISERROR(SEARCH("Neutral",J14)))</formula>
    </cfRule>
    <cfRule type="containsText" dxfId="38" priority="16" operator="containsText" text="Minor Negative">
      <formula>NOT(ISERROR(SEARCH("Minor Negative",J14)))</formula>
    </cfRule>
    <cfRule type="containsText" dxfId="37" priority="17" operator="containsText" text="Minor Positive">
      <formula>NOT(ISERROR(SEARCH("Minor Positive",J14)))</formula>
    </cfRule>
    <cfRule type="containsText" dxfId="36" priority="18" operator="containsText" text="Significant Negative">
      <formula>NOT(ISERROR(SEARCH("Significant Negative",J14)))</formula>
    </cfRule>
    <cfRule type="containsText" dxfId="35" priority="19" operator="containsText" text="Significant Positive">
      <formula>NOT(ISERROR(SEARCH("Significant Positive",J14)))</formula>
    </cfRule>
  </conditionalFormatting>
  <conditionalFormatting sqref="F12">
    <cfRule type="expression" dxfId="34" priority="14">
      <formula>$C12="No"</formula>
    </cfRule>
  </conditionalFormatting>
  <conditionalFormatting sqref="G12:I12">
    <cfRule type="expression" dxfId="33" priority="13">
      <formula>$C12="No"</formula>
    </cfRule>
  </conditionalFormatting>
  <conditionalFormatting sqref="J12">
    <cfRule type="containsText" dxfId="32" priority="8" operator="containsText" text="Neutral">
      <formula>NOT(ISERROR(SEARCH("Neutral",J12)))</formula>
    </cfRule>
    <cfRule type="containsText" dxfId="31" priority="9" operator="containsText" text="Minor Negative">
      <formula>NOT(ISERROR(SEARCH("Minor Negative",J12)))</formula>
    </cfRule>
    <cfRule type="containsText" dxfId="30" priority="10" operator="containsText" text="Minor Positive">
      <formula>NOT(ISERROR(SEARCH("Minor Positive",J12)))</formula>
    </cfRule>
    <cfRule type="containsText" dxfId="29" priority="11" operator="containsText" text="Significant Negative">
      <formula>NOT(ISERROR(SEARCH("Significant Negative",J12)))</formula>
    </cfRule>
    <cfRule type="containsText" dxfId="28" priority="12" operator="containsText" text="Significant Positive">
      <formula>NOT(ISERROR(SEARCH("Significant Positive",J12)))</formula>
    </cfRule>
  </conditionalFormatting>
  <conditionalFormatting sqref="F18">
    <cfRule type="expression" dxfId="27" priority="7">
      <formula>$C18="No"</formula>
    </cfRule>
  </conditionalFormatting>
  <conditionalFormatting sqref="G18:I18">
    <cfRule type="expression" dxfId="26" priority="6">
      <formula>$C18="No"</formula>
    </cfRule>
  </conditionalFormatting>
  <conditionalFormatting sqref="J23">
    <cfRule type="containsText" dxfId="25" priority="1" operator="containsText" text="Neutral">
      <formula>NOT(ISERROR(SEARCH("Neutral",J23)))</formula>
    </cfRule>
    <cfRule type="containsText" dxfId="24" priority="2" operator="containsText" text="Minor Negative">
      <formula>NOT(ISERROR(SEARCH("Minor Negative",J23)))</formula>
    </cfRule>
    <cfRule type="containsText" dxfId="23" priority="3" operator="containsText" text="Minor Positive">
      <formula>NOT(ISERROR(SEARCH("Minor Positive",J23)))</formula>
    </cfRule>
    <cfRule type="containsText" dxfId="22" priority="4" operator="containsText" text="Significant Negative">
      <formula>NOT(ISERROR(SEARCH("Significant Negative",J23)))</formula>
    </cfRule>
    <cfRule type="containsText" dxfId="21" priority="5" operator="containsText" text="Significant Positive">
      <formula>NOT(ISERROR(SEARCH("Significant Positive",J23)))</formula>
    </cfRule>
  </conditionalFormatting>
  <dataValidations count="10">
    <dataValidation type="list" allowBlank="1" showInputMessage="1" showErrorMessage="1" sqref="J6:J25" xr:uid="{FA980BC3-72B4-4FEB-B221-8C57E8B6B1BD}">
      <formula1>Significant_Positive</formula1>
    </dataValidation>
    <dataValidation type="list" allowBlank="1" showInputMessage="1" showErrorMessage="1" sqref="C6:D25" xr:uid="{DEF2E221-6FAD-41BC-9F61-601B47668A17}">
      <formula1>yes1</formula1>
    </dataValidation>
    <dataValidation type="list" allowBlank="1" showInputMessage="1" showErrorMessage="1" sqref="F12:F20 F6:F10 F22:F25" xr:uid="{E7F729C8-BA78-47D6-A665-30351DF38046}">
      <formula1>Direct2</formula1>
    </dataValidation>
    <dataValidation type="list" allowBlank="1" showInputMessage="1" showErrorMessage="1" sqref="G6:G10 G12:G25" xr:uid="{BF16AB0A-6E73-468E-AFDA-C8FE918F49EB}">
      <formula1>duration2</formula1>
    </dataValidation>
    <dataValidation type="list" allowBlank="1" showInputMessage="1" showErrorMessage="1" sqref="H6:H10 H12:H25" xr:uid="{CDCDBEF2-6B3F-468B-B616-8DD9000EBE16}">
      <formula1>PER</formula1>
    </dataValidation>
    <dataValidation type="list" allowBlank="1" showInputMessage="1" showErrorMessage="1" sqref="I6:I10 I12:I25" xr:uid="{61D5F3B7-DA70-463C-952B-667F0AE33711}">
      <formula1>extt</formula1>
    </dataValidation>
    <dataValidation type="list" allowBlank="1" showInputMessage="1" showErrorMessage="1" sqref="F21 F11" xr:uid="{AEE788D9-12E9-49A4-AFD5-761AC40D7573}">
      <formula1>directcu</formula1>
    </dataValidation>
    <dataValidation type="list" allowBlank="1" showInputMessage="1" showErrorMessage="1" sqref="G11" xr:uid="{0ED53356-8D2E-4629-B07D-24DE75E260C2}">
      <formula1>Short</formula1>
    </dataValidation>
    <dataValidation type="list" allowBlank="1" showInputMessage="1" showErrorMessage="1" sqref="H11" xr:uid="{CD2006FE-58FD-4592-A908-68257B712793}">
      <formula1>perm</formula1>
    </dataValidation>
    <dataValidation type="list" allowBlank="1" showInputMessage="1" showErrorMessage="1" sqref="I11" xr:uid="{7B3035CC-104C-49F1-BA5F-ABD18761A690}">
      <formula1>local</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B7A9-0CE0-446C-9E91-8565F0A26128}">
  <sheetPr codeName="Sheet40"/>
  <dimension ref="B2:K662"/>
  <sheetViews>
    <sheetView workbookViewId="0">
      <pane xSplit="1" ySplit="2" topLeftCell="B646" activePane="bottomRight" state="frozen"/>
      <selection pane="topRight" activeCell="B1" sqref="B1"/>
      <selection pane="bottomLeft" activeCell="A3" sqref="A3"/>
      <selection pane="bottomRight" activeCell="B2" sqref="B2:I662"/>
    </sheetView>
  </sheetViews>
  <sheetFormatPr defaultRowHeight="14.5" x14ac:dyDescent="0.35"/>
  <cols>
    <col min="2" max="2" width="30.54296875" customWidth="1"/>
    <col min="3" max="3" width="9.54296875" customWidth="1"/>
    <col min="4" max="4" width="11.26953125" customWidth="1"/>
    <col min="5" max="5" width="11.7265625" customWidth="1"/>
    <col min="6" max="6" width="10.54296875" customWidth="1"/>
    <col min="7" max="7" width="10.453125" customWidth="1"/>
    <col min="8" max="8" width="10.26953125" customWidth="1"/>
    <col min="10" max="10" width="8" customWidth="1"/>
    <col min="11" max="11" width="7.453125" customWidth="1"/>
  </cols>
  <sheetData>
    <row r="2" spans="2:11" ht="30.75" customHeight="1" x14ac:dyDescent="0.35">
      <c r="B2" s="145" t="s">
        <v>37</v>
      </c>
      <c r="C2" s="146" t="s">
        <v>38</v>
      </c>
      <c r="D2" s="13" t="s">
        <v>40</v>
      </c>
      <c r="E2" s="14" t="s">
        <v>41</v>
      </c>
      <c r="F2" s="15" t="s">
        <v>42</v>
      </c>
      <c r="G2" s="16" t="s">
        <v>43</v>
      </c>
      <c r="H2" s="17" t="s">
        <v>35</v>
      </c>
      <c r="I2" s="18" t="s">
        <v>36</v>
      </c>
      <c r="J2" s="4" t="s">
        <v>39</v>
      </c>
      <c r="K2" s="5">
        <v>0</v>
      </c>
    </row>
    <row r="3" spans="2:11" x14ac:dyDescent="0.35">
      <c r="B3" s="6" t="s">
        <v>74</v>
      </c>
      <c r="C3" s="2">
        <v>1</v>
      </c>
      <c r="D3" s="2" t="e">
        <f ca="1">COUNTIF(INDIRECT("'"&amp;$B3&amp;"'!"&amp;$J3),"Significant Positive")</f>
        <v>#REF!</v>
      </c>
      <c r="E3" s="2" t="e">
        <f ca="1">COUNTIF(INDIRECT("'"&amp;$B3&amp;"'!"&amp;$J3),"Significant Negative")</f>
        <v>#REF!</v>
      </c>
      <c r="F3" s="2" t="e">
        <f ca="1">COUNTIF(INDIRECT("'"&amp;$B3&amp;"'!"&amp;$J3),"Minor Positive")</f>
        <v>#REF!</v>
      </c>
      <c r="G3" s="2" t="e">
        <f t="shared" ref="G3:G22" ca="1" si="0">COUNTIF(INDIRECT("'"&amp;$B3&amp;"'!"&amp;$J3),"Minor Negative")</f>
        <v>#REF!</v>
      </c>
      <c r="H3" s="2" t="e">
        <f ca="1">COUNTIF(INDIRECT("'"&amp;$B3&amp;"'!"&amp;$J3),"Neutral")</f>
        <v>#REF!</v>
      </c>
      <c r="I3" s="8" t="e">
        <f ca="1">COUNTIF(INDIRECT("'"&amp;$B3&amp;"'!"&amp;$J3),"Uncertain")</f>
        <v>#REF!</v>
      </c>
      <c r="J3" s="110" t="s">
        <v>251</v>
      </c>
      <c r="K3" s="2">
        <f>IF(B3=B2,K2,K2+1)</f>
        <v>1</v>
      </c>
    </row>
    <row r="4" spans="2:11" x14ac:dyDescent="0.35">
      <c r="B4" s="6" t="s">
        <v>74</v>
      </c>
      <c r="C4" s="2">
        <v>2</v>
      </c>
      <c r="D4" s="2" t="e">
        <f ca="1">COUNTIF(INDIRECT("'"&amp;$B4&amp;"'!"&amp;$J4),"Significant Positive")</f>
        <v>#REF!</v>
      </c>
      <c r="E4" s="2" t="e">
        <f t="shared" ref="E4:E62" ca="1" si="1">COUNTIF(INDIRECT("'"&amp;$B4&amp;"'!"&amp;$J4),"Significant Negative")</f>
        <v>#REF!</v>
      </c>
      <c r="F4" s="2" t="e">
        <f t="shared" ref="F4:F62" ca="1" si="2">COUNTIF(INDIRECT("'"&amp;$B4&amp;"'!"&amp;$J4),"Minor Positive")</f>
        <v>#REF!</v>
      </c>
      <c r="G4" s="2" t="e">
        <f t="shared" ca="1" si="0"/>
        <v>#REF!</v>
      </c>
      <c r="H4" s="2" t="e">
        <f t="shared" ref="H4:H62" ca="1" si="3">COUNTIF(INDIRECT("'"&amp;$B4&amp;"'!"&amp;$J4),"Neutral")</f>
        <v>#REF!</v>
      </c>
      <c r="I4" s="8" t="e">
        <f t="shared" ref="I4:I62" ca="1" si="4">COUNTIF(INDIRECT("'"&amp;$B4&amp;"'!"&amp;$J4),"Uncertain")</f>
        <v>#REF!</v>
      </c>
      <c r="J4" s="110" t="s">
        <v>290</v>
      </c>
      <c r="K4" s="2">
        <f>IF(B4=B3,K3,K3+1)</f>
        <v>1</v>
      </c>
    </row>
    <row r="5" spans="2:11" x14ac:dyDescent="0.35">
      <c r="B5" s="6" t="s">
        <v>74</v>
      </c>
      <c r="C5" s="2">
        <v>3</v>
      </c>
      <c r="D5" s="2" t="e">
        <f t="shared" ref="D5:D61" ca="1" si="5">COUNTIF(INDIRECT("'"&amp;$B5&amp;"'!"&amp;$J5),"Significant Positive")</f>
        <v>#REF!</v>
      </c>
      <c r="E5" s="2" t="e">
        <f t="shared" ca="1" si="1"/>
        <v>#REF!</v>
      </c>
      <c r="F5" s="2" t="e">
        <f t="shared" ca="1" si="2"/>
        <v>#REF!</v>
      </c>
      <c r="G5" s="2" t="e">
        <f t="shared" ca="1" si="0"/>
        <v>#REF!</v>
      </c>
      <c r="H5" s="2" t="e">
        <f t="shared" ca="1" si="3"/>
        <v>#REF!</v>
      </c>
      <c r="I5" s="8" t="e">
        <f t="shared" ca="1" si="4"/>
        <v>#REF!</v>
      </c>
      <c r="J5" s="110" t="s">
        <v>291</v>
      </c>
      <c r="K5" s="2">
        <f>IF(B5=B4,K4,K4+1)</f>
        <v>1</v>
      </c>
    </row>
    <row r="6" spans="2:11" x14ac:dyDescent="0.35">
      <c r="B6" s="6" t="s">
        <v>74</v>
      </c>
      <c r="C6" s="2">
        <v>4</v>
      </c>
      <c r="D6" s="2" t="e">
        <f t="shared" ca="1" si="5"/>
        <v>#REF!</v>
      </c>
      <c r="E6" s="2" t="e">
        <f t="shared" ca="1" si="1"/>
        <v>#REF!</v>
      </c>
      <c r="F6" s="2" t="e">
        <f t="shared" ca="1" si="2"/>
        <v>#REF!</v>
      </c>
      <c r="G6" s="2" t="e">
        <f t="shared" ca="1" si="0"/>
        <v>#REF!</v>
      </c>
      <c r="H6" s="2" t="e">
        <f t="shared" ca="1" si="3"/>
        <v>#REF!</v>
      </c>
      <c r="I6" s="8" t="e">
        <f t="shared" ca="1" si="4"/>
        <v>#REF!</v>
      </c>
      <c r="J6" s="110" t="s">
        <v>292</v>
      </c>
      <c r="K6" s="2">
        <f t="shared" ref="K6:K23" si="6">IF(B6=B5,K5,K5+1)</f>
        <v>1</v>
      </c>
    </row>
    <row r="7" spans="2:11" x14ac:dyDescent="0.35">
      <c r="B7" s="6" t="s">
        <v>74</v>
      </c>
      <c r="C7" s="2">
        <v>5</v>
      </c>
      <c r="D7" s="2" t="e">
        <f t="shared" ca="1" si="5"/>
        <v>#REF!</v>
      </c>
      <c r="E7" s="2" t="e">
        <f t="shared" ca="1" si="1"/>
        <v>#REF!</v>
      </c>
      <c r="F7" s="2" t="e">
        <f t="shared" ca="1" si="2"/>
        <v>#REF!</v>
      </c>
      <c r="G7" s="2" t="e">
        <f t="shared" ca="1" si="0"/>
        <v>#REF!</v>
      </c>
      <c r="H7" s="2" t="e">
        <f t="shared" ca="1" si="3"/>
        <v>#REF!</v>
      </c>
      <c r="I7" s="8" t="e">
        <f t="shared" ca="1" si="4"/>
        <v>#REF!</v>
      </c>
      <c r="J7" s="110" t="s">
        <v>293</v>
      </c>
      <c r="K7" s="2">
        <f t="shared" si="6"/>
        <v>1</v>
      </c>
    </row>
    <row r="8" spans="2:11" x14ac:dyDescent="0.35">
      <c r="B8" s="6" t="s">
        <v>74</v>
      </c>
      <c r="C8" s="2">
        <v>6</v>
      </c>
      <c r="D8" s="2" t="e">
        <f t="shared" ca="1" si="5"/>
        <v>#REF!</v>
      </c>
      <c r="E8" s="2" t="e">
        <f t="shared" ca="1" si="1"/>
        <v>#REF!</v>
      </c>
      <c r="F8" s="2" t="e">
        <f t="shared" ca="1" si="2"/>
        <v>#REF!</v>
      </c>
      <c r="G8" s="2" t="e">
        <f t="shared" ca="1" si="0"/>
        <v>#REF!</v>
      </c>
      <c r="H8" s="2" t="e">
        <f t="shared" ca="1" si="3"/>
        <v>#REF!</v>
      </c>
      <c r="I8" s="8" t="e">
        <f t="shared" ca="1" si="4"/>
        <v>#REF!</v>
      </c>
      <c r="J8" s="110" t="s">
        <v>294</v>
      </c>
      <c r="K8" s="2">
        <f t="shared" si="6"/>
        <v>1</v>
      </c>
    </row>
    <row r="9" spans="2:11" x14ac:dyDescent="0.35">
      <c r="B9" s="6" t="s">
        <v>74</v>
      </c>
      <c r="C9" s="2">
        <v>7</v>
      </c>
      <c r="D9" s="2" t="e">
        <f t="shared" ca="1" si="5"/>
        <v>#REF!</v>
      </c>
      <c r="E9" s="2" t="e">
        <f t="shared" ca="1" si="1"/>
        <v>#REF!</v>
      </c>
      <c r="F9" s="2" t="e">
        <f t="shared" ca="1" si="2"/>
        <v>#REF!</v>
      </c>
      <c r="G9" s="2" t="e">
        <f t="shared" ca="1" si="0"/>
        <v>#REF!</v>
      </c>
      <c r="H9" s="2" t="e">
        <f t="shared" ca="1" si="3"/>
        <v>#REF!</v>
      </c>
      <c r="I9" s="8" t="e">
        <f t="shared" ca="1" si="4"/>
        <v>#REF!</v>
      </c>
      <c r="J9" s="110" t="s">
        <v>295</v>
      </c>
      <c r="K9" s="2">
        <f t="shared" si="6"/>
        <v>1</v>
      </c>
    </row>
    <row r="10" spans="2:11" x14ac:dyDescent="0.35">
      <c r="B10" s="6" t="s">
        <v>74</v>
      </c>
      <c r="C10" s="2">
        <v>8</v>
      </c>
      <c r="D10" s="2" t="e">
        <f t="shared" ca="1" si="5"/>
        <v>#REF!</v>
      </c>
      <c r="E10" s="2" t="e">
        <f t="shared" ca="1" si="1"/>
        <v>#REF!</v>
      </c>
      <c r="F10" s="2" t="e">
        <f t="shared" ca="1" si="2"/>
        <v>#REF!</v>
      </c>
      <c r="G10" s="2" t="e">
        <f t="shared" ca="1" si="0"/>
        <v>#REF!</v>
      </c>
      <c r="H10" s="2" t="e">
        <f t="shared" ca="1" si="3"/>
        <v>#REF!</v>
      </c>
      <c r="I10" s="8" t="e">
        <f t="shared" ca="1" si="4"/>
        <v>#REF!</v>
      </c>
      <c r="J10" s="110" t="s">
        <v>296</v>
      </c>
      <c r="K10" s="2">
        <f t="shared" si="6"/>
        <v>1</v>
      </c>
    </row>
    <row r="11" spans="2:11" x14ac:dyDescent="0.35">
      <c r="B11" s="6" t="s">
        <v>74</v>
      </c>
      <c r="C11" s="2">
        <v>9</v>
      </c>
      <c r="D11" s="2" t="e">
        <f t="shared" ca="1" si="5"/>
        <v>#REF!</v>
      </c>
      <c r="E11" s="2" t="e">
        <f t="shared" ca="1" si="1"/>
        <v>#REF!</v>
      </c>
      <c r="F11" s="2" t="e">
        <f t="shared" ca="1" si="2"/>
        <v>#REF!</v>
      </c>
      <c r="G11" s="2" t="e">
        <f t="shared" ca="1" si="0"/>
        <v>#REF!</v>
      </c>
      <c r="H11" s="2" t="e">
        <f t="shared" ca="1" si="3"/>
        <v>#REF!</v>
      </c>
      <c r="I11" s="8" t="e">
        <f t="shared" ca="1" si="4"/>
        <v>#REF!</v>
      </c>
      <c r="J11" s="110" t="s">
        <v>297</v>
      </c>
      <c r="K11" s="2">
        <f t="shared" si="6"/>
        <v>1</v>
      </c>
    </row>
    <row r="12" spans="2:11" x14ac:dyDescent="0.35">
      <c r="B12" s="6" t="s">
        <v>74</v>
      </c>
      <c r="C12" s="2">
        <v>10</v>
      </c>
      <c r="D12" s="2" t="e">
        <f t="shared" ca="1" si="5"/>
        <v>#REF!</v>
      </c>
      <c r="E12" s="2" t="e">
        <f t="shared" ca="1" si="1"/>
        <v>#REF!</v>
      </c>
      <c r="F12" s="2" t="e">
        <f t="shared" ca="1" si="2"/>
        <v>#REF!</v>
      </c>
      <c r="G12" s="2" t="e">
        <f t="shared" ca="1" si="0"/>
        <v>#REF!</v>
      </c>
      <c r="H12" s="2" t="e">
        <f t="shared" ca="1" si="3"/>
        <v>#REF!</v>
      </c>
      <c r="I12" s="8" t="e">
        <f t="shared" ca="1" si="4"/>
        <v>#REF!</v>
      </c>
      <c r="J12" s="110" t="s">
        <v>298</v>
      </c>
      <c r="K12" s="2">
        <f t="shared" si="6"/>
        <v>1</v>
      </c>
    </row>
    <row r="13" spans="2:11" x14ac:dyDescent="0.35">
      <c r="B13" s="6" t="s">
        <v>74</v>
      </c>
      <c r="C13" s="2">
        <v>11</v>
      </c>
      <c r="D13" s="2" t="e">
        <f t="shared" ca="1" si="5"/>
        <v>#REF!</v>
      </c>
      <c r="E13" s="2" t="e">
        <f t="shared" ca="1" si="1"/>
        <v>#REF!</v>
      </c>
      <c r="F13" s="2" t="e">
        <f t="shared" ca="1" si="2"/>
        <v>#REF!</v>
      </c>
      <c r="G13" s="2" t="e">
        <f t="shared" ca="1" si="0"/>
        <v>#REF!</v>
      </c>
      <c r="H13" s="2" t="e">
        <f t="shared" ca="1" si="3"/>
        <v>#REF!</v>
      </c>
      <c r="I13" s="8" t="e">
        <f t="shared" ca="1" si="4"/>
        <v>#REF!</v>
      </c>
      <c r="J13" s="110" t="s">
        <v>299</v>
      </c>
      <c r="K13" s="2">
        <f t="shared" si="6"/>
        <v>1</v>
      </c>
    </row>
    <row r="14" spans="2:11" x14ac:dyDescent="0.35">
      <c r="B14" s="6" t="s">
        <v>74</v>
      </c>
      <c r="C14" s="2">
        <v>12</v>
      </c>
      <c r="D14" s="2" t="e">
        <f t="shared" ca="1" si="5"/>
        <v>#REF!</v>
      </c>
      <c r="E14" s="2" t="e">
        <f t="shared" ca="1" si="1"/>
        <v>#REF!</v>
      </c>
      <c r="F14" s="2" t="e">
        <f t="shared" ca="1" si="2"/>
        <v>#REF!</v>
      </c>
      <c r="G14" s="2" t="e">
        <f t="shared" ca="1" si="0"/>
        <v>#REF!</v>
      </c>
      <c r="H14" s="2" t="e">
        <f t="shared" ca="1" si="3"/>
        <v>#REF!</v>
      </c>
      <c r="I14" s="8" t="e">
        <f t="shared" ca="1" si="4"/>
        <v>#REF!</v>
      </c>
      <c r="J14" s="110" t="s">
        <v>300</v>
      </c>
      <c r="K14" s="2">
        <f t="shared" si="6"/>
        <v>1</v>
      </c>
    </row>
    <row r="15" spans="2:11" x14ac:dyDescent="0.35">
      <c r="B15" s="6" t="s">
        <v>74</v>
      </c>
      <c r="C15" s="2">
        <v>13</v>
      </c>
      <c r="D15" s="2" t="e">
        <f t="shared" ca="1" si="5"/>
        <v>#REF!</v>
      </c>
      <c r="E15" s="2" t="e">
        <f t="shared" ca="1" si="1"/>
        <v>#REF!</v>
      </c>
      <c r="F15" s="2" t="e">
        <f t="shared" ca="1" si="2"/>
        <v>#REF!</v>
      </c>
      <c r="G15" s="2" t="e">
        <f t="shared" ca="1" si="0"/>
        <v>#REF!</v>
      </c>
      <c r="H15" s="2" t="e">
        <f t="shared" ca="1" si="3"/>
        <v>#REF!</v>
      </c>
      <c r="I15" s="8" t="e">
        <f t="shared" ca="1" si="4"/>
        <v>#REF!</v>
      </c>
      <c r="J15" s="110" t="s">
        <v>301</v>
      </c>
      <c r="K15" s="2">
        <f t="shared" si="6"/>
        <v>1</v>
      </c>
    </row>
    <row r="16" spans="2:11" x14ac:dyDescent="0.35">
      <c r="B16" s="6" t="s">
        <v>74</v>
      </c>
      <c r="C16" s="2">
        <v>14</v>
      </c>
      <c r="D16" s="2" t="e">
        <f t="shared" ca="1" si="5"/>
        <v>#REF!</v>
      </c>
      <c r="E16" s="2" t="e">
        <f t="shared" ca="1" si="1"/>
        <v>#REF!</v>
      </c>
      <c r="F16" s="2" t="e">
        <f t="shared" ca="1" si="2"/>
        <v>#REF!</v>
      </c>
      <c r="G16" s="2" t="e">
        <f t="shared" ca="1" si="0"/>
        <v>#REF!</v>
      </c>
      <c r="H16" s="2" t="e">
        <f t="shared" ca="1" si="3"/>
        <v>#REF!</v>
      </c>
      <c r="I16" s="8" t="e">
        <f t="shared" ca="1" si="4"/>
        <v>#REF!</v>
      </c>
      <c r="J16" s="110" t="s">
        <v>302</v>
      </c>
      <c r="K16" s="2">
        <f t="shared" si="6"/>
        <v>1</v>
      </c>
    </row>
    <row r="17" spans="2:11" x14ac:dyDescent="0.35">
      <c r="B17" s="6" t="s">
        <v>74</v>
      </c>
      <c r="C17" s="2">
        <v>15</v>
      </c>
      <c r="D17" s="2" t="e">
        <f t="shared" ca="1" si="5"/>
        <v>#REF!</v>
      </c>
      <c r="E17" s="2" t="e">
        <f t="shared" ca="1" si="1"/>
        <v>#REF!</v>
      </c>
      <c r="F17" s="2" t="e">
        <f t="shared" ca="1" si="2"/>
        <v>#REF!</v>
      </c>
      <c r="G17" s="2" t="e">
        <f t="shared" ca="1" si="0"/>
        <v>#REF!</v>
      </c>
      <c r="H17" s="2" t="e">
        <f t="shared" ca="1" si="3"/>
        <v>#REF!</v>
      </c>
      <c r="I17" s="8" t="e">
        <f t="shared" ca="1" si="4"/>
        <v>#REF!</v>
      </c>
      <c r="J17" s="110" t="s">
        <v>303</v>
      </c>
      <c r="K17" s="2">
        <f t="shared" si="6"/>
        <v>1</v>
      </c>
    </row>
    <row r="18" spans="2:11" x14ac:dyDescent="0.35">
      <c r="B18" s="6" t="s">
        <v>74</v>
      </c>
      <c r="C18" s="2">
        <v>16</v>
      </c>
      <c r="D18" s="2" t="e">
        <f t="shared" ca="1" si="5"/>
        <v>#REF!</v>
      </c>
      <c r="E18" s="2" t="e">
        <f t="shared" ca="1" si="1"/>
        <v>#REF!</v>
      </c>
      <c r="F18" s="2" t="e">
        <f t="shared" ca="1" si="2"/>
        <v>#REF!</v>
      </c>
      <c r="G18" s="2" t="e">
        <f t="shared" ca="1" si="0"/>
        <v>#REF!</v>
      </c>
      <c r="H18" s="2" t="e">
        <f t="shared" ca="1" si="3"/>
        <v>#REF!</v>
      </c>
      <c r="I18" s="8" t="e">
        <f t="shared" ca="1" si="4"/>
        <v>#REF!</v>
      </c>
      <c r="J18" s="110" t="s">
        <v>304</v>
      </c>
      <c r="K18" s="2">
        <f t="shared" si="6"/>
        <v>1</v>
      </c>
    </row>
    <row r="19" spans="2:11" x14ac:dyDescent="0.35">
      <c r="B19" s="6" t="s">
        <v>74</v>
      </c>
      <c r="C19" s="2">
        <v>17</v>
      </c>
      <c r="D19" s="2" t="e">
        <f t="shared" ca="1" si="5"/>
        <v>#REF!</v>
      </c>
      <c r="E19" s="2" t="e">
        <f t="shared" ca="1" si="1"/>
        <v>#REF!</v>
      </c>
      <c r="F19" s="2" t="e">
        <f t="shared" ca="1" si="2"/>
        <v>#REF!</v>
      </c>
      <c r="G19" s="2" t="e">
        <f t="shared" ca="1" si="0"/>
        <v>#REF!</v>
      </c>
      <c r="H19" s="2" t="e">
        <f t="shared" ca="1" si="3"/>
        <v>#REF!</v>
      </c>
      <c r="I19" s="8" t="e">
        <f t="shared" ca="1" si="4"/>
        <v>#REF!</v>
      </c>
      <c r="J19" s="110" t="s">
        <v>305</v>
      </c>
      <c r="K19" s="2">
        <f t="shared" si="6"/>
        <v>1</v>
      </c>
    </row>
    <row r="20" spans="2:11" x14ac:dyDescent="0.35">
      <c r="B20" s="6" t="s">
        <v>74</v>
      </c>
      <c r="C20" s="2">
        <v>18</v>
      </c>
      <c r="D20" s="2" t="e">
        <f t="shared" ca="1" si="5"/>
        <v>#REF!</v>
      </c>
      <c r="E20" s="2" t="e">
        <f t="shared" ca="1" si="1"/>
        <v>#REF!</v>
      </c>
      <c r="F20" s="2" t="e">
        <f t="shared" ca="1" si="2"/>
        <v>#REF!</v>
      </c>
      <c r="G20" s="2" t="e">
        <f t="shared" ca="1" si="0"/>
        <v>#REF!</v>
      </c>
      <c r="H20" s="2" t="e">
        <f t="shared" ca="1" si="3"/>
        <v>#REF!</v>
      </c>
      <c r="I20" s="8" t="e">
        <f t="shared" ca="1" si="4"/>
        <v>#REF!</v>
      </c>
      <c r="J20" s="110" t="s">
        <v>306</v>
      </c>
      <c r="K20" s="2">
        <f t="shared" si="6"/>
        <v>1</v>
      </c>
    </row>
    <row r="21" spans="2:11" x14ac:dyDescent="0.35">
      <c r="B21" s="6" t="s">
        <v>74</v>
      </c>
      <c r="C21" s="2">
        <v>19</v>
      </c>
      <c r="D21" s="2" t="e">
        <f t="shared" ca="1" si="5"/>
        <v>#REF!</v>
      </c>
      <c r="E21" s="2" t="e">
        <f t="shared" ca="1" si="1"/>
        <v>#REF!</v>
      </c>
      <c r="F21" s="2" t="e">
        <f t="shared" ca="1" si="2"/>
        <v>#REF!</v>
      </c>
      <c r="G21" s="2" t="e">
        <f t="shared" ca="1" si="0"/>
        <v>#REF!</v>
      </c>
      <c r="H21" s="2" t="e">
        <f t="shared" ca="1" si="3"/>
        <v>#REF!</v>
      </c>
      <c r="I21" s="8" t="e">
        <f t="shared" ca="1" si="4"/>
        <v>#REF!</v>
      </c>
      <c r="J21" s="110" t="s">
        <v>307</v>
      </c>
      <c r="K21" s="2">
        <f t="shared" si="6"/>
        <v>1</v>
      </c>
    </row>
    <row r="22" spans="2:11" x14ac:dyDescent="0.35">
      <c r="B22" s="6" t="s">
        <v>74</v>
      </c>
      <c r="C22" s="2">
        <v>20</v>
      </c>
      <c r="D22" s="2" t="e">
        <f t="shared" ca="1" si="5"/>
        <v>#REF!</v>
      </c>
      <c r="E22" s="2" t="e">
        <f t="shared" ca="1" si="1"/>
        <v>#REF!</v>
      </c>
      <c r="F22" s="2" t="e">
        <f t="shared" ca="1" si="2"/>
        <v>#REF!</v>
      </c>
      <c r="G22" s="2" t="e">
        <f t="shared" ca="1" si="0"/>
        <v>#REF!</v>
      </c>
      <c r="H22" s="2" t="e">
        <f t="shared" ca="1" si="3"/>
        <v>#REF!</v>
      </c>
      <c r="I22" s="8" t="e">
        <f t="shared" ca="1" si="4"/>
        <v>#REF!</v>
      </c>
      <c r="J22" s="110" t="s">
        <v>308</v>
      </c>
      <c r="K22" s="2">
        <f t="shared" si="6"/>
        <v>1</v>
      </c>
    </row>
    <row r="23" spans="2:11" x14ac:dyDescent="0.35">
      <c r="B23" s="7" t="s">
        <v>75</v>
      </c>
      <c r="C23" s="3">
        <v>1</v>
      </c>
      <c r="D23" s="3" t="e">
        <f t="shared" ca="1" si="5"/>
        <v>#REF!</v>
      </c>
      <c r="E23" s="3" t="e">
        <f t="shared" ca="1" si="1"/>
        <v>#REF!</v>
      </c>
      <c r="F23" s="3" t="e">
        <f t="shared" ca="1" si="2"/>
        <v>#REF!</v>
      </c>
      <c r="G23" s="3" t="e">
        <f ca="1">COUNTIF(INDIRECT("'"&amp;$B23&amp;"'!"&amp;$J23),"Minor Negative")</f>
        <v>#REF!</v>
      </c>
      <c r="H23" s="3" t="e">
        <f t="shared" ca="1" si="3"/>
        <v>#REF!</v>
      </c>
      <c r="I23" s="9" t="e">
        <f t="shared" ca="1" si="4"/>
        <v>#REF!</v>
      </c>
      <c r="J23" s="110" t="s">
        <v>251</v>
      </c>
      <c r="K23" s="1">
        <f t="shared" si="6"/>
        <v>2</v>
      </c>
    </row>
    <row r="24" spans="2:11" x14ac:dyDescent="0.35">
      <c r="B24" s="7" t="s">
        <v>75</v>
      </c>
      <c r="C24" s="3">
        <v>2</v>
      </c>
      <c r="D24" s="3" t="e">
        <f t="shared" ca="1" si="5"/>
        <v>#REF!</v>
      </c>
      <c r="E24" s="3" t="e">
        <f t="shared" ca="1" si="1"/>
        <v>#REF!</v>
      </c>
      <c r="F24" s="3" t="e">
        <f t="shared" ca="1" si="2"/>
        <v>#REF!</v>
      </c>
      <c r="G24" s="3" t="e">
        <f t="shared" ref="G24:G42" ca="1" si="7">COUNTIF(INDIRECT("'"&amp;$B24&amp;"'!"&amp;$J24),"Minor Negative")</f>
        <v>#REF!</v>
      </c>
      <c r="H24" s="3" t="e">
        <f t="shared" ca="1" si="3"/>
        <v>#REF!</v>
      </c>
      <c r="I24" s="9" t="e">
        <f t="shared" ca="1" si="4"/>
        <v>#REF!</v>
      </c>
      <c r="J24" s="110" t="s">
        <v>290</v>
      </c>
      <c r="K24" s="1">
        <f>IF(B24=B23,K23,K23+1)</f>
        <v>2</v>
      </c>
    </row>
    <row r="25" spans="2:11" x14ac:dyDescent="0.35">
      <c r="B25" s="7" t="s">
        <v>75</v>
      </c>
      <c r="C25" s="3">
        <v>3</v>
      </c>
      <c r="D25" s="3" t="e">
        <f t="shared" ca="1" si="5"/>
        <v>#REF!</v>
      </c>
      <c r="E25" s="3" t="e">
        <f t="shared" ca="1" si="1"/>
        <v>#REF!</v>
      </c>
      <c r="F25" s="3" t="e">
        <f t="shared" ca="1" si="2"/>
        <v>#REF!</v>
      </c>
      <c r="G25" s="3" t="e">
        <f t="shared" ca="1" si="7"/>
        <v>#REF!</v>
      </c>
      <c r="H25" s="3" t="e">
        <f t="shared" ca="1" si="3"/>
        <v>#REF!</v>
      </c>
      <c r="I25" s="9" t="e">
        <f t="shared" ca="1" si="4"/>
        <v>#REF!</v>
      </c>
      <c r="J25" s="110" t="s">
        <v>291</v>
      </c>
      <c r="K25" s="1">
        <f t="shared" ref="K25:K62" si="8">IF(B25=B24,K24,K24+1)</f>
        <v>2</v>
      </c>
    </row>
    <row r="26" spans="2:11" x14ac:dyDescent="0.35">
      <c r="B26" s="7" t="s">
        <v>75</v>
      </c>
      <c r="C26" s="3">
        <v>4</v>
      </c>
      <c r="D26" s="3" t="e">
        <f t="shared" ca="1" si="5"/>
        <v>#REF!</v>
      </c>
      <c r="E26" s="3" t="e">
        <f t="shared" ca="1" si="1"/>
        <v>#REF!</v>
      </c>
      <c r="F26" s="3" t="e">
        <f t="shared" ca="1" si="2"/>
        <v>#REF!</v>
      </c>
      <c r="G26" s="3" t="e">
        <f t="shared" ca="1" si="7"/>
        <v>#REF!</v>
      </c>
      <c r="H26" s="3" t="e">
        <f t="shared" ca="1" si="3"/>
        <v>#REF!</v>
      </c>
      <c r="I26" s="9" t="e">
        <f t="shared" ca="1" si="4"/>
        <v>#REF!</v>
      </c>
      <c r="J26" s="110" t="s">
        <v>292</v>
      </c>
      <c r="K26" s="1">
        <f t="shared" si="8"/>
        <v>2</v>
      </c>
    </row>
    <row r="27" spans="2:11" x14ac:dyDescent="0.35">
      <c r="B27" s="7" t="s">
        <v>75</v>
      </c>
      <c r="C27" s="3">
        <v>5</v>
      </c>
      <c r="D27" s="3" t="e">
        <f t="shared" ca="1" si="5"/>
        <v>#REF!</v>
      </c>
      <c r="E27" s="3" t="e">
        <f t="shared" ca="1" si="1"/>
        <v>#REF!</v>
      </c>
      <c r="F27" s="3" t="e">
        <f t="shared" ca="1" si="2"/>
        <v>#REF!</v>
      </c>
      <c r="G27" s="3" t="e">
        <f t="shared" ca="1" si="7"/>
        <v>#REF!</v>
      </c>
      <c r="H27" s="3" t="e">
        <f t="shared" ca="1" si="3"/>
        <v>#REF!</v>
      </c>
      <c r="I27" s="9" t="e">
        <f t="shared" ca="1" si="4"/>
        <v>#REF!</v>
      </c>
      <c r="J27" s="110" t="s">
        <v>293</v>
      </c>
      <c r="K27" s="1">
        <f t="shared" si="8"/>
        <v>2</v>
      </c>
    </row>
    <row r="28" spans="2:11" x14ac:dyDescent="0.35">
      <c r="B28" s="7" t="s">
        <v>75</v>
      </c>
      <c r="C28" s="3">
        <v>6</v>
      </c>
      <c r="D28" s="3" t="e">
        <f t="shared" ca="1" si="5"/>
        <v>#REF!</v>
      </c>
      <c r="E28" s="3" t="e">
        <f t="shared" ca="1" si="1"/>
        <v>#REF!</v>
      </c>
      <c r="F28" s="3" t="e">
        <f t="shared" ca="1" si="2"/>
        <v>#REF!</v>
      </c>
      <c r="G28" s="3" t="e">
        <f t="shared" ca="1" si="7"/>
        <v>#REF!</v>
      </c>
      <c r="H28" s="3" t="e">
        <f t="shared" ca="1" si="3"/>
        <v>#REF!</v>
      </c>
      <c r="I28" s="9" t="e">
        <f t="shared" ca="1" si="4"/>
        <v>#REF!</v>
      </c>
      <c r="J28" s="110" t="s">
        <v>294</v>
      </c>
      <c r="K28" s="1">
        <f t="shared" si="8"/>
        <v>2</v>
      </c>
    </row>
    <row r="29" spans="2:11" x14ac:dyDescent="0.35">
      <c r="B29" s="7" t="s">
        <v>75</v>
      </c>
      <c r="C29" s="3">
        <v>7</v>
      </c>
      <c r="D29" s="3" t="e">
        <f t="shared" ca="1" si="5"/>
        <v>#REF!</v>
      </c>
      <c r="E29" s="3" t="e">
        <f t="shared" ca="1" si="1"/>
        <v>#REF!</v>
      </c>
      <c r="F29" s="3" t="e">
        <f t="shared" ca="1" si="2"/>
        <v>#REF!</v>
      </c>
      <c r="G29" s="3" t="e">
        <f t="shared" ca="1" si="7"/>
        <v>#REF!</v>
      </c>
      <c r="H29" s="3" t="e">
        <f t="shared" ca="1" si="3"/>
        <v>#REF!</v>
      </c>
      <c r="I29" s="9" t="e">
        <f t="shared" ca="1" si="4"/>
        <v>#REF!</v>
      </c>
      <c r="J29" s="110" t="s">
        <v>295</v>
      </c>
      <c r="K29" s="1">
        <f t="shared" si="8"/>
        <v>2</v>
      </c>
    </row>
    <row r="30" spans="2:11" x14ac:dyDescent="0.35">
      <c r="B30" s="7" t="s">
        <v>75</v>
      </c>
      <c r="C30" s="3">
        <v>8</v>
      </c>
      <c r="D30" s="3" t="e">
        <f t="shared" ca="1" si="5"/>
        <v>#REF!</v>
      </c>
      <c r="E30" s="3" t="e">
        <f t="shared" ca="1" si="1"/>
        <v>#REF!</v>
      </c>
      <c r="F30" s="3" t="e">
        <f t="shared" ca="1" si="2"/>
        <v>#REF!</v>
      </c>
      <c r="G30" s="3" t="e">
        <f t="shared" ca="1" si="7"/>
        <v>#REF!</v>
      </c>
      <c r="H30" s="3" t="e">
        <f t="shared" ca="1" si="3"/>
        <v>#REF!</v>
      </c>
      <c r="I30" s="9" t="e">
        <f t="shared" ca="1" si="4"/>
        <v>#REF!</v>
      </c>
      <c r="J30" s="110" t="s">
        <v>296</v>
      </c>
      <c r="K30" s="1">
        <f t="shared" si="8"/>
        <v>2</v>
      </c>
    </row>
    <row r="31" spans="2:11" x14ac:dyDescent="0.35">
      <c r="B31" s="7" t="s">
        <v>75</v>
      </c>
      <c r="C31" s="3">
        <v>9</v>
      </c>
      <c r="D31" s="3" t="e">
        <f t="shared" ca="1" si="5"/>
        <v>#REF!</v>
      </c>
      <c r="E31" s="3" t="e">
        <f t="shared" ca="1" si="1"/>
        <v>#REF!</v>
      </c>
      <c r="F31" s="3" t="e">
        <f t="shared" ca="1" si="2"/>
        <v>#REF!</v>
      </c>
      <c r="G31" s="3" t="e">
        <f t="shared" ca="1" si="7"/>
        <v>#REF!</v>
      </c>
      <c r="H31" s="3" t="e">
        <f t="shared" ca="1" si="3"/>
        <v>#REF!</v>
      </c>
      <c r="I31" s="9" t="e">
        <f t="shared" ca="1" si="4"/>
        <v>#REF!</v>
      </c>
      <c r="J31" s="110" t="s">
        <v>297</v>
      </c>
      <c r="K31" s="1">
        <f t="shared" si="8"/>
        <v>2</v>
      </c>
    </row>
    <row r="32" spans="2:11" x14ac:dyDescent="0.35">
      <c r="B32" s="7" t="s">
        <v>75</v>
      </c>
      <c r="C32" s="3">
        <v>10</v>
      </c>
      <c r="D32" s="3" t="e">
        <f t="shared" ca="1" si="5"/>
        <v>#REF!</v>
      </c>
      <c r="E32" s="3" t="e">
        <f t="shared" ca="1" si="1"/>
        <v>#REF!</v>
      </c>
      <c r="F32" s="3" t="e">
        <f t="shared" ca="1" si="2"/>
        <v>#REF!</v>
      </c>
      <c r="G32" s="3" t="e">
        <f t="shared" ca="1" si="7"/>
        <v>#REF!</v>
      </c>
      <c r="H32" s="3" t="e">
        <f t="shared" ca="1" si="3"/>
        <v>#REF!</v>
      </c>
      <c r="I32" s="9" t="e">
        <f t="shared" ca="1" si="4"/>
        <v>#REF!</v>
      </c>
      <c r="J32" s="110" t="s">
        <v>298</v>
      </c>
      <c r="K32" s="1">
        <f t="shared" si="8"/>
        <v>2</v>
      </c>
    </row>
    <row r="33" spans="2:11" x14ac:dyDescent="0.35">
      <c r="B33" s="7" t="s">
        <v>75</v>
      </c>
      <c r="C33" s="3">
        <v>11</v>
      </c>
      <c r="D33" s="3" t="e">
        <f t="shared" ca="1" si="5"/>
        <v>#REF!</v>
      </c>
      <c r="E33" s="3" t="e">
        <f t="shared" ca="1" si="1"/>
        <v>#REF!</v>
      </c>
      <c r="F33" s="3" t="e">
        <f t="shared" ca="1" si="2"/>
        <v>#REF!</v>
      </c>
      <c r="G33" s="3" t="e">
        <f t="shared" ca="1" si="7"/>
        <v>#REF!</v>
      </c>
      <c r="H33" s="3" t="e">
        <f t="shared" ca="1" si="3"/>
        <v>#REF!</v>
      </c>
      <c r="I33" s="9" t="e">
        <f t="shared" ca="1" si="4"/>
        <v>#REF!</v>
      </c>
      <c r="J33" s="110" t="s">
        <v>299</v>
      </c>
      <c r="K33" s="1">
        <f t="shared" si="8"/>
        <v>2</v>
      </c>
    </row>
    <row r="34" spans="2:11" x14ac:dyDescent="0.35">
      <c r="B34" s="7" t="s">
        <v>75</v>
      </c>
      <c r="C34" s="3">
        <v>12</v>
      </c>
      <c r="D34" s="3" t="e">
        <f t="shared" ca="1" si="5"/>
        <v>#REF!</v>
      </c>
      <c r="E34" s="3" t="e">
        <f t="shared" ca="1" si="1"/>
        <v>#REF!</v>
      </c>
      <c r="F34" s="3" t="e">
        <f t="shared" ca="1" si="2"/>
        <v>#REF!</v>
      </c>
      <c r="G34" s="3" t="e">
        <f t="shared" ca="1" si="7"/>
        <v>#REF!</v>
      </c>
      <c r="H34" s="3" t="e">
        <f t="shared" ca="1" si="3"/>
        <v>#REF!</v>
      </c>
      <c r="I34" s="9" t="e">
        <f t="shared" ca="1" si="4"/>
        <v>#REF!</v>
      </c>
      <c r="J34" s="110" t="s">
        <v>300</v>
      </c>
      <c r="K34" s="1">
        <f t="shared" si="8"/>
        <v>2</v>
      </c>
    </row>
    <row r="35" spans="2:11" x14ac:dyDescent="0.35">
      <c r="B35" s="7" t="s">
        <v>75</v>
      </c>
      <c r="C35" s="3">
        <v>13</v>
      </c>
      <c r="D35" s="3" t="e">
        <f t="shared" ca="1" si="5"/>
        <v>#REF!</v>
      </c>
      <c r="E35" s="3" t="e">
        <f t="shared" ca="1" si="1"/>
        <v>#REF!</v>
      </c>
      <c r="F35" s="3" t="e">
        <f t="shared" ca="1" si="2"/>
        <v>#REF!</v>
      </c>
      <c r="G35" s="3" t="e">
        <f t="shared" ca="1" si="7"/>
        <v>#REF!</v>
      </c>
      <c r="H35" s="3" t="e">
        <f t="shared" ca="1" si="3"/>
        <v>#REF!</v>
      </c>
      <c r="I35" s="9" t="e">
        <f t="shared" ca="1" si="4"/>
        <v>#REF!</v>
      </c>
      <c r="J35" s="110" t="s">
        <v>301</v>
      </c>
      <c r="K35" s="1">
        <f t="shared" si="8"/>
        <v>2</v>
      </c>
    </row>
    <row r="36" spans="2:11" x14ac:dyDescent="0.35">
      <c r="B36" s="7" t="s">
        <v>75</v>
      </c>
      <c r="C36" s="3">
        <v>14</v>
      </c>
      <c r="D36" s="3" t="e">
        <f t="shared" ca="1" si="5"/>
        <v>#REF!</v>
      </c>
      <c r="E36" s="3" t="e">
        <f t="shared" ca="1" si="1"/>
        <v>#REF!</v>
      </c>
      <c r="F36" s="3" t="e">
        <f t="shared" ca="1" si="2"/>
        <v>#REF!</v>
      </c>
      <c r="G36" s="3" t="e">
        <f t="shared" ca="1" si="7"/>
        <v>#REF!</v>
      </c>
      <c r="H36" s="3" t="e">
        <f t="shared" ca="1" si="3"/>
        <v>#REF!</v>
      </c>
      <c r="I36" s="9" t="e">
        <f t="shared" ca="1" si="4"/>
        <v>#REF!</v>
      </c>
      <c r="J36" s="110" t="s">
        <v>302</v>
      </c>
      <c r="K36" s="1">
        <f t="shared" si="8"/>
        <v>2</v>
      </c>
    </row>
    <row r="37" spans="2:11" x14ac:dyDescent="0.35">
      <c r="B37" s="7" t="s">
        <v>75</v>
      </c>
      <c r="C37" s="3">
        <v>15</v>
      </c>
      <c r="D37" s="3" t="e">
        <f t="shared" ca="1" si="5"/>
        <v>#REF!</v>
      </c>
      <c r="E37" s="3" t="e">
        <f t="shared" ca="1" si="1"/>
        <v>#REF!</v>
      </c>
      <c r="F37" s="3" t="e">
        <f t="shared" ca="1" si="2"/>
        <v>#REF!</v>
      </c>
      <c r="G37" s="3" t="e">
        <f t="shared" ca="1" si="7"/>
        <v>#REF!</v>
      </c>
      <c r="H37" s="3" t="e">
        <f t="shared" ca="1" si="3"/>
        <v>#REF!</v>
      </c>
      <c r="I37" s="9" t="e">
        <f t="shared" ca="1" si="4"/>
        <v>#REF!</v>
      </c>
      <c r="J37" s="110" t="s">
        <v>303</v>
      </c>
      <c r="K37" s="1">
        <f t="shared" si="8"/>
        <v>2</v>
      </c>
    </row>
    <row r="38" spans="2:11" x14ac:dyDescent="0.35">
      <c r="B38" s="7" t="s">
        <v>75</v>
      </c>
      <c r="C38" s="3">
        <v>16</v>
      </c>
      <c r="D38" s="3" t="e">
        <f t="shared" ca="1" si="5"/>
        <v>#REF!</v>
      </c>
      <c r="E38" s="3" t="e">
        <f t="shared" ca="1" si="1"/>
        <v>#REF!</v>
      </c>
      <c r="F38" s="3" t="e">
        <f t="shared" ca="1" si="2"/>
        <v>#REF!</v>
      </c>
      <c r="G38" s="3" t="e">
        <f t="shared" ca="1" si="7"/>
        <v>#REF!</v>
      </c>
      <c r="H38" s="3" t="e">
        <f t="shared" ca="1" si="3"/>
        <v>#REF!</v>
      </c>
      <c r="I38" s="9" t="e">
        <f t="shared" ca="1" si="4"/>
        <v>#REF!</v>
      </c>
      <c r="J38" s="110" t="s">
        <v>304</v>
      </c>
      <c r="K38" s="1">
        <f t="shared" si="8"/>
        <v>2</v>
      </c>
    </row>
    <row r="39" spans="2:11" x14ac:dyDescent="0.35">
      <c r="B39" s="7" t="s">
        <v>75</v>
      </c>
      <c r="C39" s="3">
        <v>17</v>
      </c>
      <c r="D39" s="3" t="e">
        <f t="shared" ca="1" si="5"/>
        <v>#REF!</v>
      </c>
      <c r="E39" s="3" t="e">
        <f t="shared" ca="1" si="1"/>
        <v>#REF!</v>
      </c>
      <c r="F39" s="3" t="e">
        <f t="shared" ca="1" si="2"/>
        <v>#REF!</v>
      </c>
      <c r="G39" s="3" t="e">
        <f t="shared" ca="1" si="7"/>
        <v>#REF!</v>
      </c>
      <c r="H39" s="3" t="e">
        <f t="shared" ca="1" si="3"/>
        <v>#REF!</v>
      </c>
      <c r="I39" s="9" t="e">
        <f t="shared" ca="1" si="4"/>
        <v>#REF!</v>
      </c>
      <c r="J39" s="110" t="s">
        <v>305</v>
      </c>
      <c r="K39" s="1">
        <f t="shared" si="8"/>
        <v>2</v>
      </c>
    </row>
    <row r="40" spans="2:11" x14ac:dyDescent="0.35">
      <c r="B40" s="7" t="s">
        <v>75</v>
      </c>
      <c r="C40" s="3">
        <v>18</v>
      </c>
      <c r="D40" s="3" t="e">
        <f t="shared" ca="1" si="5"/>
        <v>#REF!</v>
      </c>
      <c r="E40" s="3" t="e">
        <f t="shared" ca="1" si="1"/>
        <v>#REF!</v>
      </c>
      <c r="F40" s="3" t="e">
        <f t="shared" ca="1" si="2"/>
        <v>#REF!</v>
      </c>
      <c r="G40" s="3" t="e">
        <f t="shared" ca="1" si="7"/>
        <v>#REF!</v>
      </c>
      <c r="H40" s="3" t="e">
        <f t="shared" ca="1" si="3"/>
        <v>#REF!</v>
      </c>
      <c r="I40" s="9" t="e">
        <f t="shared" ca="1" si="4"/>
        <v>#REF!</v>
      </c>
      <c r="J40" s="110" t="s">
        <v>306</v>
      </c>
      <c r="K40" s="1">
        <f t="shared" si="8"/>
        <v>2</v>
      </c>
    </row>
    <row r="41" spans="2:11" x14ac:dyDescent="0.35">
      <c r="B41" s="7" t="s">
        <v>75</v>
      </c>
      <c r="C41" s="3">
        <v>19</v>
      </c>
      <c r="D41" s="3" t="e">
        <f t="shared" ca="1" si="5"/>
        <v>#REF!</v>
      </c>
      <c r="E41" s="3" t="e">
        <f t="shared" ca="1" si="1"/>
        <v>#REF!</v>
      </c>
      <c r="F41" s="3" t="e">
        <f t="shared" ca="1" si="2"/>
        <v>#REF!</v>
      </c>
      <c r="G41" s="3" t="e">
        <f t="shared" ca="1" si="7"/>
        <v>#REF!</v>
      </c>
      <c r="H41" s="3" t="e">
        <f t="shared" ca="1" si="3"/>
        <v>#REF!</v>
      </c>
      <c r="I41" s="9" t="e">
        <f t="shared" ca="1" si="4"/>
        <v>#REF!</v>
      </c>
      <c r="J41" s="110" t="s">
        <v>307</v>
      </c>
      <c r="K41" s="1">
        <f t="shared" si="8"/>
        <v>2</v>
      </c>
    </row>
    <row r="42" spans="2:11" x14ac:dyDescent="0.35">
      <c r="B42" s="7" t="s">
        <v>75</v>
      </c>
      <c r="C42" s="3">
        <v>20</v>
      </c>
      <c r="D42" s="3" t="e">
        <f t="shared" ca="1" si="5"/>
        <v>#REF!</v>
      </c>
      <c r="E42" s="3" t="e">
        <f t="shared" ca="1" si="1"/>
        <v>#REF!</v>
      </c>
      <c r="F42" s="3" t="e">
        <f t="shared" ca="1" si="2"/>
        <v>#REF!</v>
      </c>
      <c r="G42" s="3" t="e">
        <f t="shared" ca="1" si="7"/>
        <v>#REF!</v>
      </c>
      <c r="H42" s="3" t="e">
        <f t="shared" ca="1" si="3"/>
        <v>#REF!</v>
      </c>
      <c r="I42" s="9" t="e">
        <f t="shared" ca="1" si="4"/>
        <v>#REF!</v>
      </c>
      <c r="J42" s="110" t="s">
        <v>308</v>
      </c>
      <c r="K42" s="1">
        <f t="shared" si="8"/>
        <v>2</v>
      </c>
    </row>
    <row r="43" spans="2:11" x14ac:dyDescent="0.35">
      <c r="B43" s="6" t="s">
        <v>248</v>
      </c>
      <c r="C43" s="2">
        <v>1</v>
      </c>
      <c r="D43" s="2" t="e">
        <f t="shared" ca="1" si="5"/>
        <v>#REF!</v>
      </c>
      <c r="E43" s="2" t="e">
        <f t="shared" ca="1" si="1"/>
        <v>#REF!</v>
      </c>
      <c r="F43" s="2" t="e">
        <f t="shared" ca="1" si="2"/>
        <v>#REF!</v>
      </c>
      <c r="G43" s="2" t="e">
        <f ca="1">COUNTIF(INDIRECT("'"&amp;$B43&amp;"'!"&amp;$J43),"Minor Negative")</f>
        <v>#REF!</v>
      </c>
      <c r="H43" s="2" t="e">
        <f t="shared" ca="1" si="3"/>
        <v>#REF!</v>
      </c>
      <c r="I43" s="8" t="e">
        <f t="shared" ca="1" si="4"/>
        <v>#REF!</v>
      </c>
      <c r="J43" s="110" t="s">
        <v>251</v>
      </c>
      <c r="K43" s="2">
        <f t="shared" si="8"/>
        <v>3</v>
      </c>
    </row>
    <row r="44" spans="2:11" x14ac:dyDescent="0.35">
      <c r="B44" s="6" t="s">
        <v>248</v>
      </c>
      <c r="C44" s="2">
        <v>2</v>
      </c>
      <c r="D44" s="2" t="e">
        <f t="shared" ca="1" si="5"/>
        <v>#REF!</v>
      </c>
      <c r="E44" s="2" t="e">
        <f t="shared" ca="1" si="1"/>
        <v>#REF!</v>
      </c>
      <c r="F44" s="2" t="e">
        <f t="shared" ca="1" si="2"/>
        <v>#REF!</v>
      </c>
      <c r="G44" s="2" t="e">
        <f t="shared" ref="G44:G62" ca="1" si="9">COUNTIF(INDIRECT("'"&amp;$B44&amp;"'!"&amp;$J44),"Minor Negative")</f>
        <v>#REF!</v>
      </c>
      <c r="H44" s="2" t="e">
        <f t="shared" ca="1" si="3"/>
        <v>#REF!</v>
      </c>
      <c r="I44" s="8" t="e">
        <f t="shared" ca="1" si="4"/>
        <v>#REF!</v>
      </c>
      <c r="J44" s="110" t="s">
        <v>290</v>
      </c>
      <c r="K44" s="2">
        <f t="shared" si="8"/>
        <v>3</v>
      </c>
    </row>
    <row r="45" spans="2:11" x14ac:dyDescent="0.35">
      <c r="B45" s="6" t="s">
        <v>248</v>
      </c>
      <c r="C45" s="2">
        <v>3</v>
      </c>
      <c r="D45" s="2" t="e">
        <f t="shared" ca="1" si="5"/>
        <v>#REF!</v>
      </c>
      <c r="E45" s="2" t="e">
        <f t="shared" ca="1" si="1"/>
        <v>#REF!</v>
      </c>
      <c r="F45" s="2" t="e">
        <f t="shared" ca="1" si="2"/>
        <v>#REF!</v>
      </c>
      <c r="G45" s="2" t="e">
        <f t="shared" ca="1" si="9"/>
        <v>#REF!</v>
      </c>
      <c r="H45" s="2" t="e">
        <f t="shared" ca="1" si="3"/>
        <v>#REF!</v>
      </c>
      <c r="I45" s="8" t="e">
        <f t="shared" ca="1" si="4"/>
        <v>#REF!</v>
      </c>
      <c r="J45" s="110" t="s">
        <v>291</v>
      </c>
      <c r="K45" s="2">
        <f t="shared" si="8"/>
        <v>3</v>
      </c>
    </row>
    <row r="46" spans="2:11" x14ac:dyDescent="0.35">
      <c r="B46" s="6" t="s">
        <v>248</v>
      </c>
      <c r="C46" s="2">
        <v>4</v>
      </c>
      <c r="D46" s="2" t="e">
        <f t="shared" ca="1" si="5"/>
        <v>#REF!</v>
      </c>
      <c r="E46" s="2" t="e">
        <f t="shared" ca="1" si="1"/>
        <v>#REF!</v>
      </c>
      <c r="F46" s="2" t="e">
        <f t="shared" ca="1" si="2"/>
        <v>#REF!</v>
      </c>
      <c r="G46" s="2" t="e">
        <f t="shared" ca="1" si="9"/>
        <v>#REF!</v>
      </c>
      <c r="H46" s="2" t="e">
        <f t="shared" ca="1" si="3"/>
        <v>#REF!</v>
      </c>
      <c r="I46" s="8" t="e">
        <f t="shared" ca="1" si="4"/>
        <v>#REF!</v>
      </c>
      <c r="J46" s="110" t="s">
        <v>292</v>
      </c>
      <c r="K46" s="2">
        <f t="shared" si="8"/>
        <v>3</v>
      </c>
    </row>
    <row r="47" spans="2:11" x14ac:dyDescent="0.35">
      <c r="B47" s="6" t="s">
        <v>248</v>
      </c>
      <c r="C47" s="2">
        <v>5</v>
      </c>
      <c r="D47" s="2" t="e">
        <f t="shared" ca="1" si="5"/>
        <v>#REF!</v>
      </c>
      <c r="E47" s="2" t="e">
        <f t="shared" ca="1" si="1"/>
        <v>#REF!</v>
      </c>
      <c r="F47" s="2" t="e">
        <f t="shared" ca="1" si="2"/>
        <v>#REF!</v>
      </c>
      <c r="G47" s="2" t="e">
        <f t="shared" ca="1" si="9"/>
        <v>#REF!</v>
      </c>
      <c r="H47" s="2" t="e">
        <f t="shared" ca="1" si="3"/>
        <v>#REF!</v>
      </c>
      <c r="I47" s="8" t="e">
        <f t="shared" ca="1" si="4"/>
        <v>#REF!</v>
      </c>
      <c r="J47" s="110" t="s">
        <v>293</v>
      </c>
      <c r="K47" s="2">
        <f t="shared" si="8"/>
        <v>3</v>
      </c>
    </row>
    <row r="48" spans="2:11" x14ac:dyDescent="0.35">
      <c r="B48" s="6" t="s">
        <v>248</v>
      </c>
      <c r="C48" s="2">
        <v>6</v>
      </c>
      <c r="D48" s="2" t="e">
        <f t="shared" ca="1" si="5"/>
        <v>#REF!</v>
      </c>
      <c r="E48" s="2" t="e">
        <f t="shared" ca="1" si="1"/>
        <v>#REF!</v>
      </c>
      <c r="F48" s="2" t="e">
        <f t="shared" ca="1" si="2"/>
        <v>#REF!</v>
      </c>
      <c r="G48" s="2" t="e">
        <f t="shared" ca="1" si="9"/>
        <v>#REF!</v>
      </c>
      <c r="H48" s="2" t="e">
        <f t="shared" ca="1" si="3"/>
        <v>#REF!</v>
      </c>
      <c r="I48" s="8" t="e">
        <f t="shared" ca="1" si="4"/>
        <v>#REF!</v>
      </c>
      <c r="J48" s="110" t="s">
        <v>294</v>
      </c>
      <c r="K48" s="2">
        <f t="shared" si="8"/>
        <v>3</v>
      </c>
    </row>
    <row r="49" spans="2:11" x14ac:dyDescent="0.35">
      <c r="B49" s="6" t="s">
        <v>248</v>
      </c>
      <c r="C49" s="2">
        <v>7</v>
      </c>
      <c r="D49" s="2" t="e">
        <f t="shared" ca="1" si="5"/>
        <v>#REF!</v>
      </c>
      <c r="E49" s="2" t="e">
        <f t="shared" ca="1" si="1"/>
        <v>#REF!</v>
      </c>
      <c r="F49" s="2" t="e">
        <f t="shared" ca="1" si="2"/>
        <v>#REF!</v>
      </c>
      <c r="G49" s="2" t="e">
        <f t="shared" ca="1" si="9"/>
        <v>#REF!</v>
      </c>
      <c r="H49" s="2" t="e">
        <f t="shared" ca="1" si="3"/>
        <v>#REF!</v>
      </c>
      <c r="I49" s="8" t="e">
        <f t="shared" ca="1" si="4"/>
        <v>#REF!</v>
      </c>
      <c r="J49" s="110" t="s">
        <v>295</v>
      </c>
      <c r="K49" s="2">
        <f t="shared" si="8"/>
        <v>3</v>
      </c>
    </row>
    <row r="50" spans="2:11" x14ac:dyDescent="0.35">
      <c r="B50" s="6" t="s">
        <v>248</v>
      </c>
      <c r="C50" s="2">
        <v>8</v>
      </c>
      <c r="D50" s="2" t="e">
        <f t="shared" ca="1" si="5"/>
        <v>#REF!</v>
      </c>
      <c r="E50" s="2" t="e">
        <f t="shared" ca="1" si="1"/>
        <v>#REF!</v>
      </c>
      <c r="F50" s="2" t="e">
        <f t="shared" ca="1" si="2"/>
        <v>#REF!</v>
      </c>
      <c r="G50" s="2" t="e">
        <f t="shared" ca="1" si="9"/>
        <v>#REF!</v>
      </c>
      <c r="H50" s="2" t="e">
        <f t="shared" ca="1" si="3"/>
        <v>#REF!</v>
      </c>
      <c r="I50" s="8" t="e">
        <f t="shared" ca="1" si="4"/>
        <v>#REF!</v>
      </c>
      <c r="J50" s="110" t="s">
        <v>296</v>
      </c>
      <c r="K50" s="2">
        <f t="shared" si="8"/>
        <v>3</v>
      </c>
    </row>
    <row r="51" spans="2:11" x14ac:dyDescent="0.35">
      <c r="B51" s="6" t="s">
        <v>248</v>
      </c>
      <c r="C51" s="2">
        <v>9</v>
      </c>
      <c r="D51" s="2" t="e">
        <f t="shared" ca="1" si="5"/>
        <v>#REF!</v>
      </c>
      <c r="E51" s="2" t="e">
        <f t="shared" ca="1" si="1"/>
        <v>#REF!</v>
      </c>
      <c r="F51" s="2" t="e">
        <f t="shared" ca="1" si="2"/>
        <v>#REF!</v>
      </c>
      <c r="G51" s="2" t="e">
        <f t="shared" ca="1" si="9"/>
        <v>#REF!</v>
      </c>
      <c r="H51" s="2" t="e">
        <f t="shared" ca="1" si="3"/>
        <v>#REF!</v>
      </c>
      <c r="I51" s="8" t="e">
        <f t="shared" ca="1" si="4"/>
        <v>#REF!</v>
      </c>
      <c r="J51" s="110" t="s">
        <v>297</v>
      </c>
      <c r="K51" s="2">
        <f t="shared" si="8"/>
        <v>3</v>
      </c>
    </row>
    <row r="52" spans="2:11" x14ac:dyDescent="0.35">
      <c r="B52" s="6" t="s">
        <v>248</v>
      </c>
      <c r="C52" s="2">
        <v>10</v>
      </c>
      <c r="D52" s="2" t="e">
        <f t="shared" ca="1" si="5"/>
        <v>#REF!</v>
      </c>
      <c r="E52" s="2" t="e">
        <f t="shared" ca="1" si="1"/>
        <v>#REF!</v>
      </c>
      <c r="F52" s="2" t="e">
        <f t="shared" ca="1" si="2"/>
        <v>#REF!</v>
      </c>
      <c r="G52" s="2" t="e">
        <f t="shared" ca="1" si="9"/>
        <v>#REF!</v>
      </c>
      <c r="H52" s="2" t="e">
        <f t="shared" ca="1" si="3"/>
        <v>#REF!</v>
      </c>
      <c r="I52" s="8" t="e">
        <f t="shared" ca="1" si="4"/>
        <v>#REF!</v>
      </c>
      <c r="J52" s="110" t="s">
        <v>298</v>
      </c>
      <c r="K52" s="2">
        <f t="shared" si="8"/>
        <v>3</v>
      </c>
    </row>
    <row r="53" spans="2:11" x14ac:dyDescent="0.35">
      <c r="B53" s="6" t="s">
        <v>248</v>
      </c>
      <c r="C53" s="2">
        <v>11</v>
      </c>
      <c r="D53" s="2" t="e">
        <f t="shared" ca="1" si="5"/>
        <v>#REF!</v>
      </c>
      <c r="E53" s="2" t="e">
        <f t="shared" ca="1" si="1"/>
        <v>#REF!</v>
      </c>
      <c r="F53" s="2" t="e">
        <f t="shared" ca="1" si="2"/>
        <v>#REF!</v>
      </c>
      <c r="G53" s="2" t="e">
        <f t="shared" ca="1" si="9"/>
        <v>#REF!</v>
      </c>
      <c r="H53" s="2" t="e">
        <f t="shared" ca="1" si="3"/>
        <v>#REF!</v>
      </c>
      <c r="I53" s="8" t="e">
        <f t="shared" ca="1" si="4"/>
        <v>#REF!</v>
      </c>
      <c r="J53" s="110" t="s">
        <v>299</v>
      </c>
      <c r="K53" s="2">
        <f t="shared" si="8"/>
        <v>3</v>
      </c>
    </row>
    <row r="54" spans="2:11" x14ac:dyDescent="0.35">
      <c r="B54" s="6" t="s">
        <v>248</v>
      </c>
      <c r="C54" s="2">
        <v>12</v>
      </c>
      <c r="D54" s="2" t="e">
        <f t="shared" ca="1" si="5"/>
        <v>#REF!</v>
      </c>
      <c r="E54" s="2" t="e">
        <f t="shared" ca="1" si="1"/>
        <v>#REF!</v>
      </c>
      <c r="F54" s="2" t="e">
        <f t="shared" ca="1" si="2"/>
        <v>#REF!</v>
      </c>
      <c r="G54" s="2" t="e">
        <f t="shared" ca="1" si="9"/>
        <v>#REF!</v>
      </c>
      <c r="H54" s="2" t="e">
        <f t="shared" ca="1" si="3"/>
        <v>#REF!</v>
      </c>
      <c r="I54" s="8" t="e">
        <f t="shared" ca="1" si="4"/>
        <v>#REF!</v>
      </c>
      <c r="J54" s="110" t="s">
        <v>300</v>
      </c>
      <c r="K54" s="2">
        <f t="shared" si="8"/>
        <v>3</v>
      </c>
    </row>
    <row r="55" spans="2:11" x14ac:dyDescent="0.35">
      <c r="B55" s="6" t="s">
        <v>248</v>
      </c>
      <c r="C55" s="2">
        <v>13</v>
      </c>
      <c r="D55" s="2" t="e">
        <f t="shared" ca="1" si="5"/>
        <v>#REF!</v>
      </c>
      <c r="E55" s="2" t="e">
        <f t="shared" ca="1" si="1"/>
        <v>#REF!</v>
      </c>
      <c r="F55" s="2" t="e">
        <f t="shared" ca="1" si="2"/>
        <v>#REF!</v>
      </c>
      <c r="G55" s="2" t="e">
        <f t="shared" ca="1" si="9"/>
        <v>#REF!</v>
      </c>
      <c r="H55" s="2" t="e">
        <f t="shared" ca="1" si="3"/>
        <v>#REF!</v>
      </c>
      <c r="I55" s="8" t="e">
        <f t="shared" ca="1" si="4"/>
        <v>#REF!</v>
      </c>
      <c r="J55" s="110" t="s">
        <v>301</v>
      </c>
      <c r="K55" s="2">
        <f t="shared" si="8"/>
        <v>3</v>
      </c>
    </row>
    <row r="56" spans="2:11" x14ac:dyDescent="0.35">
      <c r="B56" s="6" t="s">
        <v>248</v>
      </c>
      <c r="C56" s="2">
        <v>14</v>
      </c>
      <c r="D56" s="2" t="e">
        <f t="shared" ca="1" si="5"/>
        <v>#REF!</v>
      </c>
      <c r="E56" s="2" t="e">
        <f t="shared" ca="1" si="1"/>
        <v>#REF!</v>
      </c>
      <c r="F56" s="2" t="e">
        <f t="shared" ca="1" si="2"/>
        <v>#REF!</v>
      </c>
      <c r="G56" s="2" t="e">
        <f t="shared" ca="1" si="9"/>
        <v>#REF!</v>
      </c>
      <c r="H56" s="2" t="e">
        <f t="shared" ca="1" si="3"/>
        <v>#REF!</v>
      </c>
      <c r="I56" s="8" t="e">
        <f t="shared" ca="1" si="4"/>
        <v>#REF!</v>
      </c>
      <c r="J56" s="110" t="s">
        <v>302</v>
      </c>
      <c r="K56" s="2">
        <f t="shared" si="8"/>
        <v>3</v>
      </c>
    </row>
    <row r="57" spans="2:11" x14ac:dyDescent="0.35">
      <c r="B57" s="6" t="s">
        <v>248</v>
      </c>
      <c r="C57" s="2">
        <v>15</v>
      </c>
      <c r="D57" s="2" t="e">
        <f t="shared" ca="1" si="5"/>
        <v>#REF!</v>
      </c>
      <c r="E57" s="2" t="e">
        <f t="shared" ca="1" si="1"/>
        <v>#REF!</v>
      </c>
      <c r="F57" s="2" t="e">
        <f t="shared" ca="1" si="2"/>
        <v>#REF!</v>
      </c>
      <c r="G57" s="2" t="e">
        <f t="shared" ca="1" si="9"/>
        <v>#REF!</v>
      </c>
      <c r="H57" s="2" t="e">
        <f t="shared" ca="1" si="3"/>
        <v>#REF!</v>
      </c>
      <c r="I57" s="8" t="e">
        <f t="shared" ca="1" si="4"/>
        <v>#REF!</v>
      </c>
      <c r="J57" s="110" t="s">
        <v>303</v>
      </c>
      <c r="K57" s="2">
        <f t="shared" si="8"/>
        <v>3</v>
      </c>
    </row>
    <row r="58" spans="2:11" x14ac:dyDescent="0.35">
      <c r="B58" s="6" t="s">
        <v>248</v>
      </c>
      <c r="C58" s="2">
        <v>16</v>
      </c>
      <c r="D58" s="2" t="e">
        <f t="shared" ca="1" si="5"/>
        <v>#REF!</v>
      </c>
      <c r="E58" s="2" t="e">
        <f t="shared" ca="1" si="1"/>
        <v>#REF!</v>
      </c>
      <c r="F58" s="2" t="e">
        <f t="shared" ca="1" si="2"/>
        <v>#REF!</v>
      </c>
      <c r="G58" s="2" t="e">
        <f t="shared" ca="1" si="9"/>
        <v>#REF!</v>
      </c>
      <c r="H58" s="2" t="e">
        <f t="shared" ca="1" si="3"/>
        <v>#REF!</v>
      </c>
      <c r="I58" s="8" t="e">
        <f t="shared" ca="1" si="4"/>
        <v>#REF!</v>
      </c>
      <c r="J58" s="110" t="s">
        <v>304</v>
      </c>
      <c r="K58" s="2">
        <f t="shared" si="8"/>
        <v>3</v>
      </c>
    </row>
    <row r="59" spans="2:11" x14ac:dyDescent="0.35">
      <c r="B59" s="6" t="s">
        <v>248</v>
      </c>
      <c r="C59" s="2">
        <v>17</v>
      </c>
      <c r="D59" s="2" t="e">
        <f t="shared" ca="1" si="5"/>
        <v>#REF!</v>
      </c>
      <c r="E59" s="2" t="e">
        <f t="shared" ca="1" si="1"/>
        <v>#REF!</v>
      </c>
      <c r="F59" s="2" t="e">
        <f t="shared" ca="1" si="2"/>
        <v>#REF!</v>
      </c>
      <c r="G59" s="2" t="e">
        <f t="shared" ca="1" si="9"/>
        <v>#REF!</v>
      </c>
      <c r="H59" s="2" t="e">
        <f t="shared" ca="1" si="3"/>
        <v>#REF!</v>
      </c>
      <c r="I59" s="8" t="e">
        <f t="shared" ca="1" si="4"/>
        <v>#REF!</v>
      </c>
      <c r="J59" s="110" t="s">
        <v>305</v>
      </c>
      <c r="K59" s="2">
        <f t="shared" si="8"/>
        <v>3</v>
      </c>
    </row>
    <row r="60" spans="2:11" x14ac:dyDescent="0.35">
      <c r="B60" s="6" t="s">
        <v>248</v>
      </c>
      <c r="C60" s="2">
        <v>18</v>
      </c>
      <c r="D60" s="2" t="e">
        <f t="shared" ca="1" si="5"/>
        <v>#REF!</v>
      </c>
      <c r="E60" s="2" t="e">
        <f t="shared" ca="1" si="1"/>
        <v>#REF!</v>
      </c>
      <c r="F60" s="2" t="e">
        <f t="shared" ca="1" si="2"/>
        <v>#REF!</v>
      </c>
      <c r="G60" s="2" t="e">
        <f t="shared" ca="1" si="9"/>
        <v>#REF!</v>
      </c>
      <c r="H60" s="2" t="e">
        <f t="shared" ca="1" si="3"/>
        <v>#REF!</v>
      </c>
      <c r="I60" s="8" t="e">
        <f t="shared" ca="1" si="4"/>
        <v>#REF!</v>
      </c>
      <c r="J60" s="110" t="s">
        <v>306</v>
      </c>
      <c r="K60" s="2">
        <f t="shared" si="8"/>
        <v>3</v>
      </c>
    </row>
    <row r="61" spans="2:11" x14ac:dyDescent="0.35">
      <c r="B61" s="6" t="s">
        <v>248</v>
      </c>
      <c r="C61" s="2">
        <v>19</v>
      </c>
      <c r="D61" s="2" t="e">
        <f t="shared" ca="1" si="5"/>
        <v>#REF!</v>
      </c>
      <c r="E61" s="2" t="e">
        <f t="shared" ca="1" si="1"/>
        <v>#REF!</v>
      </c>
      <c r="F61" s="2" t="e">
        <f t="shared" ca="1" si="2"/>
        <v>#REF!</v>
      </c>
      <c r="G61" s="2" t="e">
        <f t="shared" ca="1" si="9"/>
        <v>#REF!</v>
      </c>
      <c r="H61" s="2" t="e">
        <f t="shared" ca="1" si="3"/>
        <v>#REF!</v>
      </c>
      <c r="I61" s="8" t="e">
        <f t="shared" ca="1" si="4"/>
        <v>#REF!</v>
      </c>
      <c r="J61" s="110" t="s">
        <v>307</v>
      </c>
      <c r="K61" s="2">
        <f t="shared" si="8"/>
        <v>3</v>
      </c>
    </row>
    <row r="62" spans="2:11" x14ac:dyDescent="0.35">
      <c r="B62" s="6" t="s">
        <v>248</v>
      </c>
      <c r="C62" s="2">
        <v>20</v>
      </c>
      <c r="D62" s="11" t="e">
        <f ca="1">COUNTIF(INDIRECT("'"&amp;$B62&amp;"'!"&amp;$J62),"Significant Positive")</f>
        <v>#REF!</v>
      </c>
      <c r="E62" s="11" t="e">
        <f t="shared" ca="1" si="1"/>
        <v>#REF!</v>
      </c>
      <c r="F62" s="11" t="e">
        <f t="shared" ca="1" si="2"/>
        <v>#REF!</v>
      </c>
      <c r="G62" s="11" t="e">
        <f t="shared" ca="1" si="9"/>
        <v>#REF!</v>
      </c>
      <c r="H62" s="11" t="e">
        <f t="shared" ca="1" si="3"/>
        <v>#REF!</v>
      </c>
      <c r="I62" s="12" t="e">
        <f t="shared" ca="1" si="4"/>
        <v>#REF!</v>
      </c>
      <c r="J62" s="110" t="s">
        <v>308</v>
      </c>
      <c r="K62" s="2">
        <f t="shared" si="8"/>
        <v>3</v>
      </c>
    </row>
    <row r="63" spans="2:11" x14ac:dyDescent="0.35">
      <c r="B63" s="7" t="s">
        <v>76</v>
      </c>
      <c r="C63" s="3">
        <v>1</v>
      </c>
      <c r="D63" s="101" t="e">
        <f ca="1">COUNTIF(INDIRECT("'"&amp;$B63&amp;"'!"&amp;$J63),"Significant Positive")</f>
        <v>#REF!</v>
      </c>
      <c r="E63" s="3" t="e">
        <f t="shared" ref="E63:E66" ca="1" si="10">COUNTIF(INDIRECT("'"&amp;$B63&amp;"'!"&amp;$J63),"Significant Negative")</f>
        <v>#REF!</v>
      </c>
      <c r="F63" s="3" t="e">
        <f t="shared" ref="F63:F66" ca="1" si="11">COUNTIF(INDIRECT("'"&amp;$B63&amp;"'!"&amp;$J63),"Minor Positive")</f>
        <v>#REF!</v>
      </c>
      <c r="G63" s="3" t="e">
        <f t="shared" ref="G63:G66" ca="1" si="12">COUNTIF(INDIRECT("'"&amp;$B63&amp;"'!"&amp;$J63),"Minor Negative")</f>
        <v>#REF!</v>
      </c>
      <c r="H63" s="3" t="e">
        <f t="shared" ref="H63:H66" ca="1" si="13">COUNTIF(INDIRECT("'"&amp;$B63&amp;"'!"&amp;$J63),"Neutral")</f>
        <v>#REF!</v>
      </c>
      <c r="I63" s="9" t="e">
        <f t="shared" ref="I63:I66" ca="1" si="14">COUNTIF(INDIRECT("'"&amp;$B63&amp;"'!"&amp;$J63),"Uncertain")</f>
        <v>#REF!</v>
      </c>
      <c r="J63" s="110" t="s">
        <v>251</v>
      </c>
      <c r="K63" s="3">
        <v>4</v>
      </c>
    </row>
    <row r="64" spans="2:11" x14ac:dyDescent="0.35">
      <c r="B64" s="7" t="s">
        <v>76</v>
      </c>
      <c r="C64" s="3">
        <v>2</v>
      </c>
      <c r="D64" s="3" t="e">
        <f t="shared" ref="D64:D66" ca="1" si="15">COUNTIF(INDIRECT("'"&amp;$B64&amp;"'!"&amp;$J64),"Significant Positive")</f>
        <v>#REF!</v>
      </c>
      <c r="E64" s="3" t="e">
        <f t="shared" ca="1" si="10"/>
        <v>#REF!</v>
      </c>
      <c r="F64" s="3" t="e">
        <f t="shared" ca="1" si="11"/>
        <v>#REF!</v>
      </c>
      <c r="G64" s="3" t="e">
        <f t="shared" ca="1" si="12"/>
        <v>#REF!</v>
      </c>
      <c r="H64" s="3" t="e">
        <f t="shared" ca="1" si="13"/>
        <v>#REF!</v>
      </c>
      <c r="I64" s="9" t="e">
        <f t="shared" ca="1" si="14"/>
        <v>#REF!</v>
      </c>
      <c r="J64" s="110" t="s">
        <v>290</v>
      </c>
      <c r="K64" s="3">
        <v>4</v>
      </c>
    </row>
    <row r="65" spans="2:11" x14ac:dyDescent="0.35">
      <c r="B65" s="7" t="s">
        <v>76</v>
      </c>
      <c r="C65" s="3">
        <v>3</v>
      </c>
      <c r="D65" s="3" t="e">
        <f t="shared" ca="1" si="15"/>
        <v>#REF!</v>
      </c>
      <c r="E65" s="3" t="e">
        <f t="shared" ca="1" si="10"/>
        <v>#REF!</v>
      </c>
      <c r="F65" s="3" t="e">
        <f t="shared" ca="1" si="11"/>
        <v>#REF!</v>
      </c>
      <c r="G65" s="3" t="e">
        <f t="shared" ca="1" si="12"/>
        <v>#REF!</v>
      </c>
      <c r="H65" s="3" t="e">
        <f t="shared" ca="1" si="13"/>
        <v>#REF!</v>
      </c>
      <c r="I65" s="9" t="e">
        <f t="shared" ca="1" si="14"/>
        <v>#REF!</v>
      </c>
      <c r="J65" s="110" t="s">
        <v>291</v>
      </c>
      <c r="K65" s="3">
        <v>4</v>
      </c>
    </row>
    <row r="66" spans="2:11" x14ac:dyDescent="0.35">
      <c r="B66" s="7" t="s">
        <v>76</v>
      </c>
      <c r="C66" s="3">
        <v>4</v>
      </c>
      <c r="D66" s="101" t="e">
        <f t="shared" ca="1" si="15"/>
        <v>#REF!</v>
      </c>
      <c r="E66" s="101" t="e">
        <f t="shared" ca="1" si="10"/>
        <v>#REF!</v>
      </c>
      <c r="F66" s="101" t="e">
        <f t="shared" ca="1" si="11"/>
        <v>#REF!</v>
      </c>
      <c r="G66" s="101" t="e">
        <f t="shared" ca="1" si="12"/>
        <v>#REF!</v>
      </c>
      <c r="H66" s="101" t="e">
        <f t="shared" ca="1" si="13"/>
        <v>#REF!</v>
      </c>
      <c r="I66" s="102" t="e">
        <f t="shared" ca="1" si="14"/>
        <v>#REF!</v>
      </c>
      <c r="J66" s="110" t="s">
        <v>292</v>
      </c>
      <c r="K66" s="3">
        <v>4</v>
      </c>
    </row>
    <row r="67" spans="2:11" x14ac:dyDescent="0.35">
      <c r="B67" s="7" t="s">
        <v>76</v>
      </c>
      <c r="C67" s="3">
        <v>5</v>
      </c>
      <c r="D67" s="3" t="e">
        <f t="shared" ref="D67:D111" ca="1" si="16">COUNTIF(INDIRECT("'"&amp;$B67&amp;"'!"&amp;$J67),"Significant Positive")</f>
        <v>#REF!</v>
      </c>
      <c r="E67" s="3" t="e">
        <f t="shared" ref="E67:E111" ca="1" si="17">COUNTIF(INDIRECT("'"&amp;$B67&amp;"'!"&amp;$J67),"Significant Negative")</f>
        <v>#REF!</v>
      </c>
      <c r="F67" s="3" t="e">
        <f t="shared" ref="F67:F111" ca="1" si="18">COUNTIF(INDIRECT("'"&amp;$B67&amp;"'!"&amp;$J67),"Minor Positive")</f>
        <v>#REF!</v>
      </c>
      <c r="G67" s="3" t="e">
        <f t="shared" ref="G67:G111" ca="1" si="19">COUNTIF(INDIRECT("'"&amp;$B67&amp;"'!"&amp;$J67),"Minor Negative")</f>
        <v>#REF!</v>
      </c>
      <c r="H67" s="3" t="e">
        <f t="shared" ref="H67:H111" ca="1" si="20">COUNTIF(INDIRECT("'"&amp;$B67&amp;"'!"&amp;$J67),"Neutral")</f>
        <v>#REF!</v>
      </c>
      <c r="I67" s="9" t="e">
        <f t="shared" ref="I67:I111" ca="1" si="21">COUNTIF(INDIRECT("'"&amp;$B67&amp;"'!"&amp;$J67),"Uncertain")</f>
        <v>#REF!</v>
      </c>
      <c r="J67" s="110" t="s">
        <v>293</v>
      </c>
      <c r="K67" s="3">
        <v>4</v>
      </c>
    </row>
    <row r="68" spans="2:11" x14ac:dyDescent="0.35">
      <c r="B68" s="7" t="s">
        <v>76</v>
      </c>
      <c r="C68" s="3">
        <v>6</v>
      </c>
      <c r="D68" s="3" t="e">
        <f t="shared" ca="1" si="16"/>
        <v>#REF!</v>
      </c>
      <c r="E68" s="3" t="e">
        <f t="shared" ca="1" si="17"/>
        <v>#REF!</v>
      </c>
      <c r="F68" s="3" t="e">
        <f t="shared" ca="1" si="18"/>
        <v>#REF!</v>
      </c>
      <c r="G68" s="3" t="e">
        <f t="shared" ca="1" si="19"/>
        <v>#REF!</v>
      </c>
      <c r="H68" s="3" t="e">
        <f t="shared" ca="1" si="20"/>
        <v>#REF!</v>
      </c>
      <c r="I68" s="9" t="e">
        <f t="shared" ca="1" si="21"/>
        <v>#REF!</v>
      </c>
      <c r="J68" s="110" t="s">
        <v>294</v>
      </c>
      <c r="K68" s="3">
        <v>4</v>
      </c>
    </row>
    <row r="69" spans="2:11" x14ac:dyDescent="0.35">
      <c r="B69" s="7" t="s">
        <v>76</v>
      </c>
      <c r="C69" s="3">
        <v>7</v>
      </c>
      <c r="D69" s="3" t="e">
        <f t="shared" ca="1" si="16"/>
        <v>#REF!</v>
      </c>
      <c r="E69" s="3" t="e">
        <f t="shared" ca="1" si="17"/>
        <v>#REF!</v>
      </c>
      <c r="F69" s="3" t="e">
        <f t="shared" ca="1" si="18"/>
        <v>#REF!</v>
      </c>
      <c r="G69" s="3" t="e">
        <f t="shared" ca="1" si="19"/>
        <v>#REF!</v>
      </c>
      <c r="H69" s="3" t="e">
        <f t="shared" ca="1" si="20"/>
        <v>#REF!</v>
      </c>
      <c r="I69" s="9" t="e">
        <f t="shared" ca="1" si="21"/>
        <v>#REF!</v>
      </c>
      <c r="J69" s="110" t="s">
        <v>295</v>
      </c>
      <c r="K69" s="3">
        <v>4</v>
      </c>
    </row>
    <row r="70" spans="2:11" x14ac:dyDescent="0.35">
      <c r="B70" s="7" t="s">
        <v>76</v>
      </c>
      <c r="C70" s="3">
        <v>8</v>
      </c>
      <c r="D70" s="3" t="e">
        <f t="shared" ca="1" si="16"/>
        <v>#REF!</v>
      </c>
      <c r="E70" s="3" t="e">
        <f t="shared" ca="1" si="17"/>
        <v>#REF!</v>
      </c>
      <c r="F70" s="3" t="e">
        <f t="shared" ca="1" si="18"/>
        <v>#REF!</v>
      </c>
      <c r="G70" s="3" t="e">
        <f t="shared" ca="1" si="19"/>
        <v>#REF!</v>
      </c>
      <c r="H70" s="3" t="e">
        <f t="shared" ca="1" si="20"/>
        <v>#REF!</v>
      </c>
      <c r="I70" s="9" t="e">
        <f t="shared" ca="1" si="21"/>
        <v>#REF!</v>
      </c>
      <c r="J70" s="110" t="s">
        <v>296</v>
      </c>
      <c r="K70" s="3">
        <v>4</v>
      </c>
    </row>
    <row r="71" spans="2:11" x14ac:dyDescent="0.35">
      <c r="B71" s="7" t="s">
        <v>76</v>
      </c>
      <c r="C71" s="3">
        <v>9</v>
      </c>
      <c r="D71" s="3" t="e">
        <f t="shared" ca="1" si="16"/>
        <v>#REF!</v>
      </c>
      <c r="E71" s="3" t="e">
        <f t="shared" ca="1" si="17"/>
        <v>#REF!</v>
      </c>
      <c r="F71" s="3" t="e">
        <f t="shared" ca="1" si="18"/>
        <v>#REF!</v>
      </c>
      <c r="G71" s="3" t="e">
        <f t="shared" ca="1" si="19"/>
        <v>#REF!</v>
      </c>
      <c r="H71" s="3" t="e">
        <f t="shared" ca="1" si="20"/>
        <v>#REF!</v>
      </c>
      <c r="I71" s="9" t="e">
        <f t="shared" ca="1" si="21"/>
        <v>#REF!</v>
      </c>
      <c r="J71" s="110" t="s">
        <v>297</v>
      </c>
      <c r="K71" s="3">
        <v>4</v>
      </c>
    </row>
    <row r="72" spans="2:11" x14ac:dyDescent="0.35">
      <c r="B72" s="7" t="s">
        <v>76</v>
      </c>
      <c r="C72" s="3">
        <v>10</v>
      </c>
      <c r="D72" s="3" t="e">
        <f t="shared" ca="1" si="16"/>
        <v>#REF!</v>
      </c>
      <c r="E72" s="3" t="e">
        <f t="shared" ca="1" si="17"/>
        <v>#REF!</v>
      </c>
      <c r="F72" s="3" t="e">
        <f t="shared" ca="1" si="18"/>
        <v>#REF!</v>
      </c>
      <c r="G72" s="3" t="e">
        <f t="shared" ca="1" si="19"/>
        <v>#REF!</v>
      </c>
      <c r="H72" s="3" t="e">
        <f t="shared" ca="1" si="20"/>
        <v>#REF!</v>
      </c>
      <c r="I72" s="9" t="e">
        <f t="shared" ca="1" si="21"/>
        <v>#REF!</v>
      </c>
      <c r="J72" s="110" t="s">
        <v>298</v>
      </c>
      <c r="K72" s="3">
        <v>4</v>
      </c>
    </row>
    <row r="73" spans="2:11" x14ac:dyDescent="0.35">
      <c r="B73" s="7" t="s">
        <v>76</v>
      </c>
      <c r="C73" s="3">
        <v>11</v>
      </c>
      <c r="D73" s="3" t="e">
        <f t="shared" ca="1" si="16"/>
        <v>#REF!</v>
      </c>
      <c r="E73" s="3" t="e">
        <f t="shared" ca="1" si="17"/>
        <v>#REF!</v>
      </c>
      <c r="F73" s="3" t="e">
        <f t="shared" ca="1" si="18"/>
        <v>#REF!</v>
      </c>
      <c r="G73" s="3" t="e">
        <f t="shared" ca="1" si="19"/>
        <v>#REF!</v>
      </c>
      <c r="H73" s="3" t="e">
        <f t="shared" ca="1" si="20"/>
        <v>#REF!</v>
      </c>
      <c r="I73" s="9" t="e">
        <f t="shared" ca="1" si="21"/>
        <v>#REF!</v>
      </c>
      <c r="J73" s="110" t="s">
        <v>299</v>
      </c>
      <c r="K73" s="3">
        <v>4</v>
      </c>
    </row>
    <row r="74" spans="2:11" x14ac:dyDescent="0.35">
      <c r="B74" s="7" t="s">
        <v>76</v>
      </c>
      <c r="C74" s="3">
        <v>12</v>
      </c>
      <c r="D74" s="3" t="e">
        <f t="shared" ca="1" si="16"/>
        <v>#REF!</v>
      </c>
      <c r="E74" s="3" t="e">
        <f t="shared" ca="1" si="17"/>
        <v>#REF!</v>
      </c>
      <c r="F74" s="3" t="e">
        <f t="shared" ca="1" si="18"/>
        <v>#REF!</v>
      </c>
      <c r="G74" s="3" t="e">
        <f t="shared" ca="1" si="19"/>
        <v>#REF!</v>
      </c>
      <c r="H74" s="3" t="e">
        <f t="shared" ca="1" si="20"/>
        <v>#REF!</v>
      </c>
      <c r="I74" s="9" t="e">
        <f t="shared" ca="1" si="21"/>
        <v>#REF!</v>
      </c>
      <c r="J74" s="110" t="s">
        <v>300</v>
      </c>
      <c r="K74" s="3">
        <v>4</v>
      </c>
    </row>
    <row r="75" spans="2:11" x14ac:dyDescent="0.35">
      <c r="B75" s="7" t="s">
        <v>76</v>
      </c>
      <c r="C75" s="3">
        <v>13</v>
      </c>
      <c r="D75" s="3" t="e">
        <f t="shared" ca="1" si="16"/>
        <v>#REF!</v>
      </c>
      <c r="E75" s="3" t="e">
        <f t="shared" ca="1" si="17"/>
        <v>#REF!</v>
      </c>
      <c r="F75" s="3" t="e">
        <f t="shared" ca="1" si="18"/>
        <v>#REF!</v>
      </c>
      <c r="G75" s="3" t="e">
        <f t="shared" ca="1" si="19"/>
        <v>#REF!</v>
      </c>
      <c r="H75" s="3" t="e">
        <f t="shared" ca="1" si="20"/>
        <v>#REF!</v>
      </c>
      <c r="I75" s="9" t="e">
        <f t="shared" ca="1" si="21"/>
        <v>#REF!</v>
      </c>
      <c r="J75" s="110" t="s">
        <v>301</v>
      </c>
      <c r="K75" s="3">
        <v>4</v>
      </c>
    </row>
    <row r="76" spans="2:11" x14ac:dyDescent="0.35">
      <c r="B76" s="7" t="s">
        <v>76</v>
      </c>
      <c r="C76" s="3">
        <v>14</v>
      </c>
      <c r="D76" s="3" t="e">
        <f t="shared" ca="1" si="16"/>
        <v>#REF!</v>
      </c>
      <c r="E76" s="3" t="e">
        <f t="shared" ca="1" si="17"/>
        <v>#REF!</v>
      </c>
      <c r="F76" s="3" t="e">
        <f t="shared" ca="1" si="18"/>
        <v>#REF!</v>
      </c>
      <c r="G76" s="3" t="e">
        <f t="shared" ca="1" si="19"/>
        <v>#REF!</v>
      </c>
      <c r="H76" s="3" t="e">
        <f t="shared" ca="1" si="20"/>
        <v>#REF!</v>
      </c>
      <c r="I76" s="9" t="e">
        <f t="shared" ca="1" si="21"/>
        <v>#REF!</v>
      </c>
      <c r="J76" s="110" t="s">
        <v>302</v>
      </c>
      <c r="K76" s="3">
        <v>4</v>
      </c>
    </row>
    <row r="77" spans="2:11" x14ac:dyDescent="0.35">
      <c r="B77" s="7" t="s">
        <v>76</v>
      </c>
      <c r="C77" s="3">
        <v>15</v>
      </c>
      <c r="D77" s="3" t="e">
        <f t="shared" ca="1" si="16"/>
        <v>#REF!</v>
      </c>
      <c r="E77" s="3" t="e">
        <f t="shared" ca="1" si="17"/>
        <v>#REF!</v>
      </c>
      <c r="F77" s="3" t="e">
        <f t="shared" ca="1" si="18"/>
        <v>#REF!</v>
      </c>
      <c r="G77" s="3" t="e">
        <f t="shared" ca="1" si="19"/>
        <v>#REF!</v>
      </c>
      <c r="H77" s="3" t="e">
        <f t="shared" ca="1" si="20"/>
        <v>#REF!</v>
      </c>
      <c r="I77" s="9" t="e">
        <f t="shared" ca="1" si="21"/>
        <v>#REF!</v>
      </c>
      <c r="J77" s="110" t="s">
        <v>303</v>
      </c>
      <c r="K77" s="3">
        <v>4</v>
      </c>
    </row>
    <row r="78" spans="2:11" x14ac:dyDescent="0.35">
      <c r="B78" s="7" t="s">
        <v>76</v>
      </c>
      <c r="C78" s="3">
        <v>16</v>
      </c>
      <c r="D78" s="3" t="e">
        <f t="shared" ca="1" si="16"/>
        <v>#REF!</v>
      </c>
      <c r="E78" s="3" t="e">
        <f t="shared" ca="1" si="17"/>
        <v>#REF!</v>
      </c>
      <c r="F78" s="3" t="e">
        <f t="shared" ca="1" si="18"/>
        <v>#REF!</v>
      </c>
      <c r="G78" s="3" t="e">
        <f t="shared" ca="1" si="19"/>
        <v>#REF!</v>
      </c>
      <c r="H78" s="3" t="e">
        <f t="shared" ca="1" si="20"/>
        <v>#REF!</v>
      </c>
      <c r="I78" s="9" t="e">
        <f t="shared" ca="1" si="21"/>
        <v>#REF!</v>
      </c>
      <c r="J78" s="110" t="s">
        <v>304</v>
      </c>
      <c r="K78" s="3">
        <v>4</v>
      </c>
    </row>
    <row r="79" spans="2:11" x14ac:dyDescent="0.35">
      <c r="B79" s="7" t="s">
        <v>76</v>
      </c>
      <c r="C79" s="3">
        <v>17</v>
      </c>
      <c r="D79" s="3" t="e">
        <f t="shared" ca="1" si="16"/>
        <v>#REF!</v>
      </c>
      <c r="E79" s="3" t="e">
        <f t="shared" ca="1" si="17"/>
        <v>#REF!</v>
      </c>
      <c r="F79" s="3" t="e">
        <f t="shared" ca="1" si="18"/>
        <v>#REF!</v>
      </c>
      <c r="G79" s="3" t="e">
        <f t="shared" ca="1" si="19"/>
        <v>#REF!</v>
      </c>
      <c r="H79" s="3" t="e">
        <f t="shared" ca="1" si="20"/>
        <v>#REF!</v>
      </c>
      <c r="I79" s="9" t="e">
        <f t="shared" ca="1" si="21"/>
        <v>#REF!</v>
      </c>
      <c r="J79" s="110" t="s">
        <v>305</v>
      </c>
      <c r="K79" s="3">
        <v>4</v>
      </c>
    </row>
    <row r="80" spans="2:11" x14ac:dyDescent="0.35">
      <c r="B80" s="7" t="s">
        <v>76</v>
      </c>
      <c r="C80" s="3">
        <v>18</v>
      </c>
      <c r="D80" s="3" t="e">
        <f t="shared" ca="1" si="16"/>
        <v>#REF!</v>
      </c>
      <c r="E80" s="3" t="e">
        <f t="shared" ca="1" si="17"/>
        <v>#REF!</v>
      </c>
      <c r="F80" s="3" t="e">
        <f t="shared" ca="1" si="18"/>
        <v>#REF!</v>
      </c>
      <c r="G80" s="3" t="e">
        <f t="shared" ca="1" si="19"/>
        <v>#REF!</v>
      </c>
      <c r="H80" s="3" t="e">
        <f t="shared" ca="1" si="20"/>
        <v>#REF!</v>
      </c>
      <c r="I80" s="9" t="e">
        <f t="shared" ca="1" si="21"/>
        <v>#REF!</v>
      </c>
      <c r="J80" s="110" t="s">
        <v>306</v>
      </c>
      <c r="K80" s="3">
        <v>4</v>
      </c>
    </row>
    <row r="81" spans="2:11" x14ac:dyDescent="0.35">
      <c r="B81" s="7" t="s">
        <v>76</v>
      </c>
      <c r="C81" s="3">
        <v>19</v>
      </c>
      <c r="D81" s="3" t="e">
        <f t="shared" ca="1" si="16"/>
        <v>#REF!</v>
      </c>
      <c r="E81" s="3" t="e">
        <f t="shared" ca="1" si="17"/>
        <v>#REF!</v>
      </c>
      <c r="F81" s="3" t="e">
        <f t="shared" ca="1" si="18"/>
        <v>#REF!</v>
      </c>
      <c r="G81" s="3" t="e">
        <f t="shared" ca="1" si="19"/>
        <v>#REF!</v>
      </c>
      <c r="H81" s="3" t="e">
        <f t="shared" ca="1" si="20"/>
        <v>#REF!</v>
      </c>
      <c r="I81" s="9" t="e">
        <f t="shared" ca="1" si="21"/>
        <v>#REF!</v>
      </c>
      <c r="J81" s="110" t="s">
        <v>307</v>
      </c>
      <c r="K81" s="3">
        <v>4</v>
      </c>
    </row>
    <row r="82" spans="2:11" x14ac:dyDescent="0.35">
      <c r="B82" s="7" t="s">
        <v>76</v>
      </c>
      <c r="C82" s="3">
        <v>20</v>
      </c>
      <c r="D82" s="3" t="e">
        <f t="shared" ca="1" si="16"/>
        <v>#REF!</v>
      </c>
      <c r="E82" s="3" t="e">
        <f t="shared" ca="1" si="17"/>
        <v>#REF!</v>
      </c>
      <c r="F82" s="3" t="e">
        <f t="shared" ca="1" si="18"/>
        <v>#REF!</v>
      </c>
      <c r="G82" s="3" t="e">
        <f t="shared" ca="1" si="19"/>
        <v>#REF!</v>
      </c>
      <c r="H82" s="3" t="e">
        <f t="shared" ca="1" si="20"/>
        <v>#REF!</v>
      </c>
      <c r="I82" s="9" t="e">
        <f t="shared" ca="1" si="21"/>
        <v>#REF!</v>
      </c>
      <c r="J82" s="110" t="s">
        <v>308</v>
      </c>
      <c r="K82" s="3">
        <v>4</v>
      </c>
    </row>
    <row r="83" spans="2:11" x14ac:dyDescent="0.35">
      <c r="B83" s="6" t="s">
        <v>73</v>
      </c>
      <c r="C83" s="2">
        <v>1</v>
      </c>
      <c r="D83" s="2" t="e">
        <f t="shared" ca="1" si="16"/>
        <v>#REF!</v>
      </c>
      <c r="E83" s="2" t="e">
        <f t="shared" ca="1" si="17"/>
        <v>#REF!</v>
      </c>
      <c r="F83" s="2" t="e">
        <f t="shared" ca="1" si="18"/>
        <v>#REF!</v>
      </c>
      <c r="G83" s="2" t="e">
        <f t="shared" ca="1" si="19"/>
        <v>#REF!</v>
      </c>
      <c r="H83" s="2" t="e">
        <f t="shared" ca="1" si="20"/>
        <v>#REF!</v>
      </c>
      <c r="I83" s="8" t="e">
        <f t="shared" ca="1" si="21"/>
        <v>#REF!</v>
      </c>
      <c r="J83" s="110" t="s">
        <v>251</v>
      </c>
      <c r="K83" s="3">
        <v>5</v>
      </c>
    </row>
    <row r="84" spans="2:11" x14ac:dyDescent="0.35">
      <c r="B84" s="6" t="s">
        <v>73</v>
      </c>
      <c r="C84" s="2">
        <v>2</v>
      </c>
      <c r="D84" s="2" t="e">
        <f t="shared" ca="1" si="16"/>
        <v>#REF!</v>
      </c>
      <c r="E84" s="2" t="e">
        <f t="shared" ca="1" si="17"/>
        <v>#REF!</v>
      </c>
      <c r="F84" s="2" t="e">
        <f t="shared" ca="1" si="18"/>
        <v>#REF!</v>
      </c>
      <c r="G84" s="2" t="e">
        <f t="shared" ca="1" si="19"/>
        <v>#REF!</v>
      </c>
      <c r="H84" s="2" t="e">
        <f t="shared" ca="1" si="20"/>
        <v>#REF!</v>
      </c>
      <c r="I84" s="8" t="e">
        <f t="shared" ca="1" si="21"/>
        <v>#REF!</v>
      </c>
      <c r="J84" s="110" t="s">
        <v>290</v>
      </c>
      <c r="K84" s="3">
        <v>5</v>
      </c>
    </row>
    <row r="85" spans="2:11" x14ac:dyDescent="0.35">
      <c r="B85" s="6" t="s">
        <v>73</v>
      </c>
      <c r="C85" s="2">
        <v>3</v>
      </c>
      <c r="D85" s="2" t="e">
        <f t="shared" ca="1" si="16"/>
        <v>#REF!</v>
      </c>
      <c r="E85" s="2" t="e">
        <f t="shared" ca="1" si="17"/>
        <v>#REF!</v>
      </c>
      <c r="F85" s="2" t="e">
        <f t="shared" ca="1" si="18"/>
        <v>#REF!</v>
      </c>
      <c r="G85" s="2" t="e">
        <f t="shared" ca="1" si="19"/>
        <v>#REF!</v>
      </c>
      <c r="H85" s="2" t="e">
        <f t="shared" ca="1" si="20"/>
        <v>#REF!</v>
      </c>
      <c r="I85" s="8" t="e">
        <f t="shared" ca="1" si="21"/>
        <v>#REF!</v>
      </c>
      <c r="J85" s="110" t="s">
        <v>291</v>
      </c>
      <c r="K85" s="3">
        <v>5</v>
      </c>
    </row>
    <row r="86" spans="2:11" x14ac:dyDescent="0.35">
      <c r="B86" s="6" t="s">
        <v>73</v>
      </c>
      <c r="C86" s="2">
        <v>4</v>
      </c>
      <c r="D86" s="2" t="e">
        <f t="shared" ca="1" si="16"/>
        <v>#REF!</v>
      </c>
      <c r="E86" s="2" t="e">
        <f t="shared" ca="1" si="17"/>
        <v>#REF!</v>
      </c>
      <c r="F86" s="2" t="e">
        <f t="shared" ca="1" si="18"/>
        <v>#REF!</v>
      </c>
      <c r="G86" s="2" t="e">
        <f t="shared" ca="1" si="19"/>
        <v>#REF!</v>
      </c>
      <c r="H86" s="2" t="e">
        <f t="shared" ca="1" si="20"/>
        <v>#REF!</v>
      </c>
      <c r="I86" s="8" t="e">
        <f t="shared" ca="1" si="21"/>
        <v>#REF!</v>
      </c>
      <c r="J86" s="110" t="s">
        <v>292</v>
      </c>
      <c r="K86" s="3">
        <v>5</v>
      </c>
    </row>
    <row r="87" spans="2:11" x14ac:dyDescent="0.35">
      <c r="B87" s="6" t="s">
        <v>73</v>
      </c>
      <c r="C87" s="2">
        <v>5</v>
      </c>
      <c r="D87" s="2" t="e">
        <f t="shared" ca="1" si="16"/>
        <v>#REF!</v>
      </c>
      <c r="E87" s="2" t="e">
        <f t="shared" ca="1" si="17"/>
        <v>#REF!</v>
      </c>
      <c r="F87" s="2" t="e">
        <f t="shared" ca="1" si="18"/>
        <v>#REF!</v>
      </c>
      <c r="G87" s="2" t="e">
        <f t="shared" ca="1" si="19"/>
        <v>#REF!</v>
      </c>
      <c r="H87" s="2" t="e">
        <f t="shared" ca="1" si="20"/>
        <v>#REF!</v>
      </c>
      <c r="I87" s="8" t="e">
        <f t="shared" ca="1" si="21"/>
        <v>#REF!</v>
      </c>
      <c r="J87" s="110" t="s">
        <v>293</v>
      </c>
      <c r="K87" s="3">
        <v>5</v>
      </c>
    </row>
    <row r="88" spans="2:11" x14ac:dyDescent="0.35">
      <c r="B88" s="6" t="s">
        <v>73</v>
      </c>
      <c r="C88" s="2">
        <v>6</v>
      </c>
      <c r="D88" s="2" t="e">
        <f t="shared" ca="1" si="16"/>
        <v>#REF!</v>
      </c>
      <c r="E88" s="2" t="e">
        <f t="shared" ca="1" si="17"/>
        <v>#REF!</v>
      </c>
      <c r="F88" s="2" t="e">
        <f t="shared" ca="1" si="18"/>
        <v>#REF!</v>
      </c>
      <c r="G88" s="2" t="e">
        <f t="shared" ca="1" si="19"/>
        <v>#REF!</v>
      </c>
      <c r="H88" s="2" t="e">
        <f t="shared" ca="1" si="20"/>
        <v>#REF!</v>
      </c>
      <c r="I88" s="8" t="e">
        <f t="shared" ca="1" si="21"/>
        <v>#REF!</v>
      </c>
      <c r="J88" s="110" t="s">
        <v>294</v>
      </c>
      <c r="K88" s="3">
        <v>5</v>
      </c>
    </row>
    <row r="89" spans="2:11" x14ac:dyDescent="0.35">
      <c r="B89" s="6" t="s">
        <v>73</v>
      </c>
      <c r="C89" s="2">
        <v>7</v>
      </c>
      <c r="D89" s="2" t="e">
        <f t="shared" ca="1" si="16"/>
        <v>#REF!</v>
      </c>
      <c r="E89" s="2" t="e">
        <f t="shared" ca="1" si="17"/>
        <v>#REF!</v>
      </c>
      <c r="F89" s="2" t="e">
        <f t="shared" ca="1" si="18"/>
        <v>#REF!</v>
      </c>
      <c r="G89" s="2" t="e">
        <f t="shared" ca="1" si="19"/>
        <v>#REF!</v>
      </c>
      <c r="H89" s="2" t="e">
        <f t="shared" ca="1" si="20"/>
        <v>#REF!</v>
      </c>
      <c r="I89" s="8" t="e">
        <f t="shared" ca="1" si="21"/>
        <v>#REF!</v>
      </c>
      <c r="J89" s="110" t="s">
        <v>295</v>
      </c>
      <c r="K89" s="3">
        <v>5</v>
      </c>
    </row>
    <row r="90" spans="2:11" x14ac:dyDescent="0.35">
      <c r="B90" s="6" t="s">
        <v>73</v>
      </c>
      <c r="C90" s="2">
        <v>8</v>
      </c>
      <c r="D90" s="2" t="e">
        <f t="shared" ca="1" si="16"/>
        <v>#REF!</v>
      </c>
      <c r="E90" s="2" t="e">
        <f t="shared" ca="1" si="17"/>
        <v>#REF!</v>
      </c>
      <c r="F90" s="2" t="e">
        <f t="shared" ca="1" si="18"/>
        <v>#REF!</v>
      </c>
      <c r="G90" s="2" t="e">
        <f t="shared" ca="1" si="19"/>
        <v>#REF!</v>
      </c>
      <c r="H90" s="2" t="e">
        <f t="shared" ca="1" si="20"/>
        <v>#REF!</v>
      </c>
      <c r="I90" s="8" t="e">
        <f t="shared" ca="1" si="21"/>
        <v>#REF!</v>
      </c>
      <c r="J90" s="110" t="s">
        <v>296</v>
      </c>
      <c r="K90" s="3">
        <v>5</v>
      </c>
    </row>
    <row r="91" spans="2:11" x14ac:dyDescent="0.35">
      <c r="B91" s="6" t="s">
        <v>73</v>
      </c>
      <c r="C91" s="2">
        <v>9</v>
      </c>
      <c r="D91" s="2" t="e">
        <f t="shared" ca="1" si="16"/>
        <v>#REF!</v>
      </c>
      <c r="E91" s="2" t="e">
        <f t="shared" ca="1" si="17"/>
        <v>#REF!</v>
      </c>
      <c r="F91" s="2" t="e">
        <f t="shared" ca="1" si="18"/>
        <v>#REF!</v>
      </c>
      <c r="G91" s="2" t="e">
        <f t="shared" ca="1" si="19"/>
        <v>#REF!</v>
      </c>
      <c r="H91" s="2" t="e">
        <f t="shared" ca="1" si="20"/>
        <v>#REF!</v>
      </c>
      <c r="I91" s="8" t="e">
        <f t="shared" ca="1" si="21"/>
        <v>#REF!</v>
      </c>
      <c r="J91" s="110" t="s">
        <v>297</v>
      </c>
      <c r="K91" s="3">
        <v>5</v>
      </c>
    </row>
    <row r="92" spans="2:11" x14ac:dyDescent="0.35">
      <c r="B92" s="6" t="s">
        <v>73</v>
      </c>
      <c r="C92" s="2">
        <v>10</v>
      </c>
      <c r="D92" s="2" t="e">
        <f t="shared" ca="1" si="16"/>
        <v>#REF!</v>
      </c>
      <c r="E92" s="2" t="e">
        <f t="shared" ca="1" si="17"/>
        <v>#REF!</v>
      </c>
      <c r="F92" s="2" t="e">
        <f t="shared" ca="1" si="18"/>
        <v>#REF!</v>
      </c>
      <c r="G92" s="2" t="e">
        <f t="shared" ca="1" si="19"/>
        <v>#REF!</v>
      </c>
      <c r="H92" s="2" t="e">
        <f t="shared" ca="1" si="20"/>
        <v>#REF!</v>
      </c>
      <c r="I92" s="8" t="e">
        <f t="shared" ca="1" si="21"/>
        <v>#REF!</v>
      </c>
      <c r="J92" s="110" t="s">
        <v>298</v>
      </c>
      <c r="K92" s="3">
        <v>5</v>
      </c>
    </row>
    <row r="93" spans="2:11" x14ac:dyDescent="0.35">
      <c r="B93" s="6" t="s">
        <v>73</v>
      </c>
      <c r="C93" s="2">
        <v>11</v>
      </c>
      <c r="D93" s="2" t="e">
        <f t="shared" ca="1" si="16"/>
        <v>#REF!</v>
      </c>
      <c r="E93" s="2" t="e">
        <f t="shared" ca="1" si="17"/>
        <v>#REF!</v>
      </c>
      <c r="F93" s="2" t="e">
        <f t="shared" ca="1" si="18"/>
        <v>#REF!</v>
      </c>
      <c r="G93" s="2" t="e">
        <f t="shared" ca="1" si="19"/>
        <v>#REF!</v>
      </c>
      <c r="H93" s="2" t="e">
        <f t="shared" ca="1" si="20"/>
        <v>#REF!</v>
      </c>
      <c r="I93" s="8" t="e">
        <f t="shared" ca="1" si="21"/>
        <v>#REF!</v>
      </c>
      <c r="J93" s="110" t="s">
        <v>299</v>
      </c>
      <c r="K93" s="3">
        <v>5</v>
      </c>
    </row>
    <row r="94" spans="2:11" x14ac:dyDescent="0.35">
      <c r="B94" s="6" t="s">
        <v>73</v>
      </c>
      <c r="C94" s="2">
        <v>12</v>
      </c>
      <c r="D94" s="2" t="e">
        <f t="shared" ca="1" si="16"/>
        <v>#REF!</v>
      </c>
      <c r="E94" s="2" t="e">
        <f t="shared" ca="1" si="17"/>
        <v>#REF!</v>
      </c>
      <c r="F94" s="2" t="e">
        <f t="shared" ca="1" si="18"/>
        <v>#REF!</v>
      </c>
      <c r="G94" s="2" t="e">
        <f t="shared" ca="1" si="19"/>
        <v>#REF!</v>
      </c>
      <c r="H94" s="2" t="e">
        <f t="shared" ca="1" si="20"/>
        <v>#REF!</v>
      </c>
      <c r="I94" s="8" t="e">
        <f t="shared" ca="1" si="21"/>
        <v>#REF!</v>
      </c>
      <c r="J94" s="110" t="s">
        <v>300</v>
      </c>
      <c r="K94" s="3">
        <v>5</v>
      </c>
    </row>
    <row r="95" spans="2:11" x14ac:dyDescent="0.35">
      <c r="B95" s="6" t="s">
        <v>73</v>
      </c>
      <c r="C95" s="2">
        <v>13</v>
      </c>
      <c r="D95" s="2" t="e">
        <f t="shared" ca="1" si="16"/>
        <v>#REF!</v>
      </c>
      <c r="E95" s="2" t="e">
        <f t="shared" ca="1" si="17"/>
        <v>#REF!</v>
      </c>
      <c r="F95" s="2" t="e">
        <f t="shared" ca="1" si="18"/>
        <v>#REF!</v>
      </c>
      <c r="G95" s="2" t="e">
        <f t="shared" ca="1" si="19"/>
        <v>#REF!</v>
      </c>
      <c r="H95" s="2" t="e">
        <f t="shared" ca="1" si="20"/>
        <v>#REF!</v>
      </c>
      <c r="I95" s="8" t="e">
        <f t="shared" ca="1" si="21"/>
        <v>#REF!</v>
      </c>
      <c r="J95" s="110" t="s">
        <v>301</v>
      </c>
      <c r="K95" s="3">
        <v>5</v>
      </c>
    </row>
    <row r="96" spans="2:11" x14ac:dyDescent="0.35">
      <c r="B96" s="6" t="s">
        <v>73</v>
      </c>
      <c r="C96" s="2">
        <v>14</v>
      </c>
      <c r="D96" s="2" t="e">
        <f t="shared" ca="1" si="16"/>
        <v>#REF!</v>
      </c>
      <c r="E96" s="2" t="e">
        <f t="shared" ca="1" si="17"/>
        <v>#REF!</v>
      </c>
      <c r="F96" s="2" t="e">
        <f t="shared" ca="1" si="18"/>
        <v>#REF!</v>
      </c>
      <c r="G96" s="2" t="e">
        <f t="shared" ca="1" si="19"/>
        <v>#REF!</v>
      </c>
      <c r="H96" s="2" t="e">
        <f t="shared" ca="1" si="20"/>
        <v>#REF!</v>
      </c>
      <c r="I96" s="8" t="e">
        <f t="shared" ca="1" si="21"/>
        <v>#REF!</v>
      </c>
      <c r="J96" s="110" t="s">
        <v>302</v>
      </c>
      <c r="K96" s="3">
        <v>5</v>
      </c>
    </row>
    <row r="97" spans="2:11" x14ac:dyDescent="0.35">
      <c r="B97" s="6" t="s">
        <v>73</v>
      </c>
      <c r="C97" s="2">
        <v>15</v>
      </c>
      <c r="D97" s="2" t="e">
        <f t="shared" ca="1" si="16"/>
        <v>#REF!</v>
      </c>
      <c r="E97" s="2" t="e">
        <f t="shared" ca="1" si="17"/>
        <v>#REF!</v>
      </c>
      <c r="F97" s="2" t="e">
        <f t="shared" ca="1" si="18"/>
        <v>#REF!</v>
      </c>
      <c r="G97" s="2" t="e">
        <f t="shared" ca="1" si="19"/>
        <v>#REF!</v>
      </c>
      <c r="H97" s="2" t="e">
        <f t="shared" ca="1" si="20"/>
        <v>#REF!</v>
      </c>
      <c r="I97" s="8" t="e">
        <f t="shared" ca="1" si="21"/>
        <v>#REF!</v>
      </c>
      <c r="J97" s="110" t="s">
        <v>303</v>
      </c>
      <c r="K97" s="3">
        <v>5</v>
      </c>
    </row>
    <row r="98" spans="2:11" x14ac:dyDescent="0.35">
      <c r="B98" s="6" t="s">
        <v>73</v>
      </c>
      <c r="C98" s="2">
        <v>16</v>
      </c>
      <c r="D98" s="2" t="e">
        <f t="shared" ca="1" si="16"/>
        <v>#REF!</v>
      </c>
      <c r="E98" s="2" t="e">
        <f t="shared" ca="1" si="17"/>
        <v>#REF!</v>
      </c>
      <c r="F98" s="2" t="e">
        <f t="shared" ca="1" si="18"/>
        <v>#REF!</v>
      </c>
      <c r="G98" s="2" t="e">
        <f t="shared" ca="1" si="19"/>
        <v>#REF!</v>
      </c>
      <c r="H98" s="2" t="e">
        <f t="shared" ca="1" si="20"/>
        <v>#REF!</v>
      </c>
      <c r="I98" s="8" t="e">
        <f t="shared" ca="1" si="21"/>
        <v>#REF!</v>
      </c>
      <c r="J98" s="110" t="s">
        <v>304</v>
      </c>
      <c r="K98" s="3">
        <v>5</v>
      </c>
    </row>
    <row r="99" spans="2:11" x14ac:dyDescent="0.35">
      <c r="B99" s="6" t="s">
        <v>73</v>
      </c>
      <c r="C99" s="2">
        <v>17</v>
      </c>
      <c r="D99" s="2" t="e">
        <f t="shared" ca="1" si="16"/>
        <v>#REF!</v>
      </c>
      <c r="E99" s="2" t="e">
        <f t="shared" ca="1" si="17"/>
        <v>#REF!</v>
      </c>
      <c r="F99" s="2" t="e">
        <f t="shared" ca="1" si="18"/>
        <v>#REF!</v>
      </c>
      <c r="G99" s="2" t="e">
        <f t="shared" ca="1" si="19"/>
        <v>#REF!</v>
      </c>
      <c r="H99" s="2" t="e">
        <f t="shared" ca="1" si="20"/>
        <v>#REF!</v>
      </c>
      <c r="I99" s="8" t="e">
        <f t="shared" ca="1" si="21"/>
        <v>#REF!</v>
      </c>
      <c r="J99" s="110" t="s">
        <v>305</v>
      </c>
      <c r="K99" s="3">
        <v>5</v>
      </c>
    </row>
    <row r="100" spans="2:11" x14ac:dyDescent="0.35">
      <c r="B100" s="6" t="s">
        <v>73</v>
      </c>
      <c r="C100" s="2">
        <v>18</v>
      </c>
      <c r="D100" s="2" t="e">
        <f t="shared" ca="1" si="16"/>
        <v>#REF!</v>
      </c>
      <c r="E100" s="2" t="e">
        <f t="shared" ca="1" si="17"/>
        <v>#REF!</v>
      </c>
      <c r="F100" s="2" t="e">
        <f t="shared" ca="1" si="18"/>
        <v>#REF!</v>
      </c>
      <c r="G100" s="2" t="e">
        <f t="shared" ca="1" si="19"/>
        <v>#REF!</v>
      </c>
      <c r="H100" s="2" t="e">
        <f t="shared" ca="1" si="20"/>
        <v>#REF!</v>
      </c>
      <c r="I100" s="8" t="e">
        <f t="shared" ca="1" si="21"/>
        <v>#REF!</v>
      </c>
      <c r="J100" s="110" t="s">
        <v>306</v>
      </c>
      <c r="K100" s="3">
        <v>5</v>
      </c>
    </row>
    <row r="101" spans="2:11" x14ac:dyDescent="0.35">
      <c r="B101" s="6" t="s">
        <v>73</v>
      </c>
      <c r="C101" s="2">
        <v>19</v>
      </c>
      <c r="D101" s="2" t="e">
        <f t="shared" ca="1" si="16"/>
        <v>#REF!</v>
      </c>
      <c r="E101" s="2" t="e">
        <f t="shared" ca="1" si="17"/>
        <v>#REF!</v>
      </c>
      <c r="F101" s="2" t="e">
        <f t="shared" ca="1" si="18"/>
        <v>#REF!</v>
      </c>
      <c r="G101" s="2" t="e">
        <f t="shared" ca="1" si="19"/>
        <v>#REF!</v>
      </c>
      <c r="H101" s="2" t="e">
        <f t="shared" ca="1" si="20"/>
        <v>#REF!</v>
      </c>
      <c r="I101" s="8" t="e">
        <f t="shared" ca="1" si="21"/>
        <v>#REF!</v>
      </c>
      <c r="J101" s="110" t="s">
        <v>307</v>
      </c>
      <c r="K101" s="3">
        <v>5</v>
      </c>
    </row>
    <row r="102" spans="2:11" x14ac:dyDescent="0.35">
      <c r="B102" s="6" t="s">
        <v>73</v>
      </c>
      <c r="C102" s="2">
        <v>20</v>
      </c>
      <c r="D102" s="2" t="e">
        <f t="shared" ca="1" si="16"/>
        <v>#REF!</v>
      </c>
      <c r="E102" s="2" t="e">
        <f t="shared" ca="1" si="17"/>
        <v>#REF!</v>
      </c>
      <c r="F102" s="2" t="e">
        <f t="shared" ca="1" si="18"/>
        <v>#REF!</v>
      </c>
      <c r="G102" s="2" t="e">
        <f t="shared" ca="1" si="19"/>
        <v>#REF!</v>
      </c>
      <c r="H102" s="2" t="e">
        <f t="shared" ca="1" si="20"/>
        <v>#REF!</v>
      </c>
      <c r="I102" s="8" t="e">
        <f t="shared" ca="1" si="21"/>
        <v>#REF!</v>
      </c>
      <c r="J102" s="110" t="s">
        <v>308</v>
      </c>
      <c r="K102" s="3">
        <v>5</v>
      </c>
    </row>
    <row r="103" spans="2:11" x14ac:dyDescent="0.35">
      <c r="B103" s="7" t="s">
        <v>250</v>
      </c>
      <c r="C103" s="3">
        <v>1</v>
      </c>
      <c r="D103" s="3" t="e">
        <f t="shared" ca="1" si="16"/>
        <v>#REF!</v>
      </c>
      <c r="E103" s="3" t="e">
        <f t="shared" ca="1" si="17"/>
        <v>#REF!</v>
      </c>
      <c r="F103" s="3" t="e">
        <f t="shared" ca="1" si="18"/>
        <v>#REF!</v>
      </c>
      <c r="G103" s="3" t="e">
        <f t="shared" ca="1" si="19"/>
        <v>#REF!</v>
      </c>
      <c r="H103" s="3" t="e">
        <f t="shared" ca="1" si="20"/>
        <v>#REF!</v>
      </c>
      <c r="I103" s="9" t="e">
        <f t="shared" ca="1" si="21"/>
        <v>#REF!</v>
      </c>
      <c r="J103" s="110" t="s">
        <v>251</v>
      </c>
      <c r="K103" s="3">
        <v>6</v>
      </c>
    </row>
    <row r="104" spans="2:11" x14ac:dyDescent="0.35">
      <c r="B104" s="7" t="s">
        <v>250</v>
      </c>
      <c r="C104" s="3">
        <v>2</v>
      </c>
      <c r="D104" s="3" t="e">
        <f t="shared" ca="1" si="16"/>
        <v>#REF!</v>
      </c>
      <c r="E104" s="3" t="e">
        <f t="shared" ca="1" si="17"/>
        <v>#REF!</v>
      </c>
      <c r="F104" s="3" t="e">
        <f t="shared" ca="1" si="18"/>
        <v>#REF!</v>
      </c>
      <c r="G104" s="3" t="e">
        <f t="shared" ca="1" si="19"/>
        <v>#REF!</v>
      </c>
      <c r="H104" s="3" t="e">
        <f t="shared" ca="1" si="20"/>
        <v>#REF!</v>
      </c>
      <c r="I104" s="9" t="e">
        <f t="shared" ca="1" si="21"/>
        <v>#REF!</v>
      </c>
      <c r="J104" s="110" t="s">
        <v>290</v>
      </c>
      <c r="K104" s="3">
        <v>6</v>
      </c>
    </row>
    <row r="105" spans="2:11" x14ac:dyDescent="0.35">
      <c r="B105" s="7" t="s">
        <v>250</v>
      </c>
      <c r="C105" s="3">
        <v>3</v>
      </c>
      <c r="D105" s="3" t="e">
        <f t="shared" ca="1" si="16"/>
        <v>#REF!</v>
      </c>
      <c r="E105" s="3" t="e">
        <f t="shared" ca="1" si="17"/>
        <v>#REF!</v>
      </c>
      <c r="F105" s="3" t="e">
        <f t="shared" ca="1" si="18"/>
        <v>#REF!</v>
      </c>
      <c r="G105" s="3" t="e">
        <f t="shared" ca="1" si="19"/>
        <v>#REF!</v>
      </c>
      <c r="H105" s="3" t="e">
        <f t="shared" ca="1" si="20"/>
        <v>#REF!</v>
      </c>
      <c r="I105" s="9" t="e">
        <f t="shared" ca="1" si="21"/>
        <v>#REF!</v>
      </c>
      <c r="J105" s="110" t="s">
        <v>291</v>
      </c>
      <c r="K105" s="3">
        <v>6</v>
      </c>
    </row>
    <row r="106" spans="2:11" x14ac:dyDescent="0.35">
      <c r="B106" s="7" t="s">
        <v>250</v>
      </c>
      <c r="C106" s="3">
        <v>4</v>
      </c>
      <c r="D106" s="3" t="e">
        <f t="shared" ca="1" si="16"/>
        <v>#REF!</v>
      </c>
      <c r="E106" s="3" t="e">
        <f t="shared" ca="1" si="17"/>
        <v>#REF!</v>
      </c>
      <c r="F106" s="3" t="e">
        <f t="shared" ca="1" si="18"/>
        <v>#REF!</v>
      </c>
      <c r="G106" s="3" t="e">
        <f t="shared" ca="1" si="19"/>
        <v>#REF!</v>
      </c>
      <c r="H106" s="3" t="e">
        <f t="shared" ca="1" si="20"/>
        <v>#REF!</v>
      </c>
      <c r="I106" s="9" t="e">
        <f t="shared" ca="1" si="21"/>
        <v>#REF!</v>
      </c>
      <c r="J106" s="110" t="s">
        <v>292</v>
      </c>
      <c r="K106" s="3">
        <v>6</v>
      </c>
    </row>
    <row r="107" spans="2:11" x14ac:dyDescent="0.35">
      <c r="B107" s="7" t="s">
        <v>250</v>
      </c>
      <c r="C107" s="3">
        <v>5</v>
      </c>
      <c r="D107" s="3" t="e">
        <f t="shared" ca="1" si="16"/>
        <v>#REF!</v>
      </c>
      <c r="E107" s="3" t="e">
        <f t="shared" ca="1" si="17"/>
        <v>#REF!</v>
      </c>
      <c r="F107" s="3" t="e">
        <f t="shared" ca="1" si="18"/>
        <v>#REF!</v>
      </c>
      <c r="G107" s="3" t="e">
        <f t="shared" ca="1" si="19"/>
        <v>#REF!</v>
      </c>
      <c r="H107" s="3" t="e">
        <f t="shared" ca="1" si="20"/>
        <v>#REF!</v>
      </c>
      <c r="I107" s="9" t="e">
        <f t="shared" ca="1" si="21"/>
        <v>#REF!</v>
      </c>
      <c r="J107" s="110" t="s">
        <v>293</v>
      </c>
      <c r="K107" s="3">
        <v>6</v>
      </c>
    </row>
    <row r="108" spans="2:11" x14ac:dyDescent="0.35">
      <c r="B108" s="7" t="s">
        <v>250</v>
      </c>
      <c r="C108" s="3">
        <v>6</v>
      </c>
      <c r="D108" s="3" t="e">
        <f t="shared" ca="1" si="16"/>
        <v>#REF!</v>
      </c>
      <c r="E108" s="3" t="e">
        <f t="shared" ca="1" si="17"/>
        <v>#REF!</v>
      </c>
      <c r="F108" s="3" t="e">
        <f t="shared" ca="1" si="18"/>
        <v>#REF!</v>
      </c>
      <c r="G108" s="3" t="e">
        <f t="shared" ca="1" si="19"/>
        <v>#REF!</v>
      </c>
      <c r="H108" s="3" t="e">
        <f t="shared" ca="1" si="20"/>
        <v>#REF!</v>
      </c>
      <c r="I108" s="9" t="e">
        <f t="shared" ca="1" si="21"/>
        <v>#REF!</v>
      </c>
      <c r="J108" s="110" t="s">
        <v>294</v>
      </c>
      <c r="K108" s="3">
        <v>6</v>
      </c>
    </row>
    <row r="109" spans="2:11" x14ac:dyDescent="0.35">
      <c r="B109" s="7" t="s">
        <v>250</v>
      </c>
      <c r="C109" s="3">
        <v>7</v>
      </c>
      <c r="D109" s="3" t="e">
        <f t="shared" ca="1" si="16"/>
        <v>#REF!</v>
      </c>
      <c r="E109" s="3" t="e">
        <f t="shared" ca="1" si="17"/>
        <v>#REF!</v>
      </c>
      <c r="F109" s="3" t="e">
        <f t="shared" ca="1" si="18"/>
        <v>#REF!</v>
      </c>
      <c r="G109" s="3" t="e">
        <f t="shared" ca="1" si="19"/>
        <v>#REF!</v>
      </c>
      <c r="H109" s="3" t="e">
        <f t="shared" ca="1" si="20"/>
        <v>#REF!</v>
      </c>
      <c r="I109" s="9" t="e">
        <f t="shared" ca="1" si="21"/>
        <v>#REF!</v>
      </c>
      <c r="J109" s="110" t="s">
        <v>295</v>
      </c>
      <c r="K109" s="3">
        <v>6</v>
      </c>
    </row>
    <row r="110" spans="2:11" x14ac:dyDescent="0.35">
      <c r="B110" s="7" t="s">
        <v>250</v>
      </c>
      <c r="C110" s="3">
        <v>8</v>
      </c>
      <c r="D110" s="3" t="e">
        <f t="shared" ca="1" si="16"/>
        <v>#REF!</v>
      </c>
      <c r="E110" s="3" t="e">
        <f t="shared" ca="1" si="17"/>
        <v>#REF!</v>
      </c>
      <c r="F110" s="3" t="e">
        <f t="shared" ca="1" si="18"/>
        <v>#REF!</v>
      </c>
      <c r="G110" s="3" t="e">
        <f t="shared" ca="1" si="19"/>
        <v>#REF!</v>
      </c>
      <c r="H110" s="3" t="e">
        <f t="shared" ca="1" si="20"/>
        <v>#REF!</v>
      </c>
      <c r="I110" s="9" t="e">
        <f t="shared" ca="1" si="21"/>
        <v>#REF!</v>
      </c>
      <c r="J110" s="110" t="s">
        <v>296</v>
      </c>
      <c r="K110" s="3">
        <v>6</v>
      </c>
    </row>
    <row r="111" spans="2:11" x14ac:dyDescent="0.35">
      <c r="B111" s="7" t="s">
        <v>250</v>
      </c>
      <c r="C111" s="3">
        <v>9</v>
      </c>
      <c r="D111" s="101" t="e">
        <f t="shared" ca="1" si="16"/>
        <v>#REF!</v>
      </c>
      <c r="E111" s="101" t="e">
        <f t="shared" ca="1" si="17"/>
        <v>#REF!</v>
      </c>
      <c r="F111" s="101" t="e">
        <f t="shared" ca="1" si="18"/>
        <v>#REF!</v>
      </c>
      <c r="G111" s="101" t="e">
        <f t="shared" ca="1" si="19"/>
        <v>#REF!</v>
      </c>
      <c r="H111" s="101" t="e">
        <f t="shared" ca="1" si="20"/>
        <v>#REF!</v>
      </c>
      <c r="I111" s="102" t="e">
        <f t="shared" ca="1" si="21"/>
        <v>#REF!</v>
      </c>
      <c r="J111" s="110" t="s">
        <v>297</v>
      </c>
      <c r="K111" s="3">
        <v>6</v>
      </c>
    </row>
    <row r="112" spans="2:11" x14ac:dyDescent="0.35">
      <c r="B112" s="7" t="s">
        <v>250</v>
      </c>
      <c r="C112" s="3">
        <v>10</v>
      </c>
      <c r="D112" s="3" t="e">
        <f t="shared" ref="D112:D122" ca="1" si="22">COUNTIF(INDIRECT("'"&amp;$B112&amp;"'!"&amp;$J112),"Significant Positive")</f>
        <v>#REF!</v>
      </c>
      <c r="E112" s="3" t="e">
        <f t="shared" ref="E112:E122" ca="1" si="23">COUNTIF(INDIRECT("'"&amp;$B112&amp;"'!"&amp;$J112),"Significant Negative")</f>
        <v>#REF!</v>
      </c>
      <c r="F112" s="3" t="e">
        <f t="shared" ref="F112:F122" ca="1" si="24">COUNTIF(INDIRECT("'"&amp;$B112&amp;"'!"&amp;$J112),"Minor Positive")</f>
        <v>#REF!</v>
      </c>
      <c r="G112" s="3" t="e">
        <f t="shared" ref="G112:G122" ca="1" si="25">COUNTIF(INDIRECT("'"&amp;$B112&amp;"'!"&amp;$J112),"Minor Negative")</f>
        <v>#REF!</v>
      </c>
      <c r="H112" s="3" t="e">
        <f t="shared" ref="H112:H122" ca="1" si="26">COUNTIF(INDIRECT("'"&amp;$B112&amp;"'!"&amp;$J112),"Neutral")</f>
        <v>#REF!</v>
      </c>
      <c r="I112" s="9" t="e">
        <f t="shared" ref="I112:I122" ca="1" si="27">COUNTIF(INDIRECT("'"&amp;$B112&amp;"'!"&amp;$J112),"Uncertain")</f>
        <v>#REF!</v>
      </c>
      <c r="J112" s="110" t="s">
        <v>298</v>
      </c>
      <c r="K112" s="3">
        <v>6</v>
      </c>
    </row>
    <row r="113" spans="2:11" x14ac:dyDescent="0.35">
      <c r="B113" s="7" t="s">
        <v>250</v>
      </c>
      <c r="C113" s="3">
        <v>11</v>
      </c>
      <c r="D113" s="3" t="e">
        <f t="shared" ca="1" si="22"/>
        <v>#REF!</v>
      </c>
      <c r="E113" s="3" t="e">
        <f t="shared" ca="1" si="23"/>
        <v>#REF!</v>
      </c>
      <c r="F113" s="3" t="e">
        <f t="shared" ca="1" si="24"/>
        <v>#REF!</v>
      </c>
      <c r="G113" s="3" t="e">
        <f t="shared" ca="1" si="25"/>
        <v>#REF!</v>
      </c>
      <c r="H113" s="3" t="e">
        <f t="shared" ca="1" si="26"/>
        <v>#REF!</v>
      </c>
      <c r="I113" s="9" t="e">
        <f t="shared" ca="1" si="27"/>
        <v>#REF!</v>
      </c>
      <c r="J113" s="110" t="s">
        <v>299</v>
      </c>
      <c r="K113" s="3">
        <v>6</v>
      </c>
    </row>
    <row r="114" spans="2:11" x14ac:dyDescent="0.35">
      <c r="B114" s="7" t="s">
        <v>250</v>
      </c>
      <c r="C114" s="3">
        <v>12</v>
      </c>
      <c r="D114" s="3" t="e">
        <f t="shared" ca="1" si="22"/>
        <v>#REF!</v>
      </c>
      <c r="E114" s="3" t="e">
        <f t="shared" ca="1" si="23"/>
        <v>#REF!</v>
      </c>
      <c r="F114" s="3" t="e">
        <f t="shared" ca="1" si="24"/>
        <v>#REF!</v>
      </c>
      <c r="G114" s="3" t="e">
        <f t="shared" ca="1" si="25"/>
        <v>#REF!</v>
      </c>
      <c r="H114" s="3" t="e">
        <f t="shared" ca="1" si="26"/>
        <v>#REF!</v>
      </c>
      <c r="I114" s="9" t="e">
        <f t="shared" ca="1" si="27"/>
        <v>#REF!</v>
      </c>
      <c r="J114" s="110" t="s">
        <v>300</v>
      </c>
      <c r="K114" s="3">
        <v>6</v>
      </c>
    </row>
    <row r="115" spans="2:11" x14ac:dyDescent="0.35">
      <c r="B115" s="7" t="s">
        <v>250</v>
      </c>
      <c r="C115" s="3">
        <v>13</v>
      </c>
      <c r="D115" s="3" t="e">
        <f t="shared" ca="1" si="22"/>
        <v>#REF!</v>
      </c>
      <c r="E115" s="3" t="e">
        <f t="shared" ca="1" si="23"/>
        <v>#REF!</v>
      </c>
      <c r="F115" s="3" t="e">
        <f t="shared" ca="1" si="24"/>
        <v>#REF!</v>
      </c>
      <c r="G115" s="3" t="e">
        <f t="shared" ca="1" si="25"/>
        <v>#REF!</v>
      </c>
      <c r="H115" s="3" t="e">
        <f t="shared" ca="1" si="26"/>
        <v>#REF!</v>
      </c>
      <c r="I115" s="9" t="e">
        <f t="shared" ca="1" si="27"/>
        <v>#REF!</v>
      </c>
      <c r="J115" s="110" t="s">
        <v>301</v>
      </c>
      <c r="K115" s="3">
        <v>6</v>
      </c>
    </row>
    <row r="116" spans="2:11" x14ac:dyDescent="0.35">
      <c r="B116" s="7" t="s">
        <v>250</v>
      </c>
      <c r="C116" s="3">
        <v>14</v>
      </c>
      <c r="D116" s="3" t="e">
        <f t="shared" ca="1" si="22"/>
        <v>#REF!</v>
      </c>
      <c r="E116" s="3" t="e">
        <f t="shared" ca="1" si="23"/>
        <v>#REF!</v>
      </c>
      <c r="F116" s="3" t="e">
        <f t="shared" ca="1" si="24"/>
        <v>#REF!</v>
      </c>
      <c r="G116" s="3" t="e">
        <f t="shared" ca="1" si="25"/>
        <v>#REF!</v>
      </c>
      <c r="H116" s="3" t="e">
        <f t="shared" ca="1" si="26"/>
        <v>#REF!</v>
      </c>
      <c r="I116" s="9" t="e">
        <f t="shared" ca="1" si="27"/>
        <v>#REF!</v>
      </c>
      <c r="J116" s="110" t="s">
        <v>302</v>
      </c>
      <c r="K116" s="3">
        <v>6</v>
      </c>
    </row>
    <row r="117" spans="2:11" x14ac:dyDescent="0.35">
      <c r="B117" s="7" t="s">
        <v>250</v>
      </c>
      <c r="C117" s="3">
        <v>15</v>
      </c>
      <c r="D117" s="3" t="e">
        <f t="shared" ca="1" si="22"/>
        <v>#REF!</v>
      </c>
      <c r="E117" s="3" t="e">
        <f t="shared" ca="1" si="23"/>
        <v>#REF!</v>
      </c>
      <c r="F117" s="3" t="e">
        <f t="shared" ca="1" si="24"/>
        <v>#REF!</v>
      </c>
      <c r="G117" s="3" t="e">
        <f t="shared" ca="1" si="25"/>
        <v>#REF!</v>
      </c>
      <c r="H117" s="3" t="e">
        <f t="shared" ca="1" si="26"/>
        <v>#REF!</v>
      </c>
      <c r="I117" s="9" t="e">
        <f t="shared" ca="1" si="27"/>
        <v>#REF!</v>
      </c>
      <c r="J117" s="110" t="s">
        <v>303</v>
      </c>
      <c r="K117" s="3">
        <v>6</v>
      </c>
    </row>
    <row r="118" spans="2:11" x14ac:dyDescent="0.35">
      <c r="B118" s="7" t="s">
        <v>250</v>
      </c>
      <c r="C118" s="3">
        <v>16</v>
      </c>
      <c r="D118" s="3" t="e">
        <f t="shared" ca="1" si="22"/>
        <v>#REF!</v>
      </c>
      <c r="E118" s="3" t="e">
        <f t="shared" ca="1" si="23"/>
        <v>#REF!</v>
      </c>
      <c r="F118" s="3" t="e">
        <f t="shared" ca="1" si="24"/>
        <v>#REF!</v>
      </c>
      <c r="G118" s="3" t="e">
        <f t="shared" ca="1" si="25"/>
        <v>#REF!</v>
      </c>
      <c r="H118" s="3" t="e">
        <f t="shared" ca="1" si="26"/>
        <v>#REF!</v>
      </c>
      <c r="I118" s="9" t="e">
        <f t="shared" ca="1" si="27"/>
        <v>#REF!</v>
      </c>
      <c r="J118" s="110" t="s">
        <v>304</v>
      </c>
      <c r="K118" s="3">
        <v>6</v>
      </c>
    </row>
    <row r="119" spans="2:11" x14ac:dyDescent="0.35">
      <c r="B119" s="7" t="s">
        <v>250</v>
      </c>
      <c r="C119" s="3">
        <v>17</v>
      </c>
      <c r="D119" s="3" t="e">
        <f t="shared" ca="1" si="22"/>
        <v>#REF!</v>
      </c>
      <c r="E119" s="3" t="e">
        <f t="shared" ca="1" si="23"/>
        <v>#REF!</v>
      </c>
      <c r="F119" s="3" t="e">
        <f t="shared" ca="1" si="24"/>
        <v>#REF!</v>
      </c>
      <c r="G119" s="3" t="e">
        <f t="shared" ca="1" si="25"/>
        <v>#REF!</v>
      </c>
      <c r="H119" s="3" t="e">
        <f t="shared" ca="1" si="26"/>
        <v>#REF!</v>
      </c>
      <c r="I119" s="9" t="e">
        <f t="shared" ca="1" si="27"/>
        <v>#REF!</v>
      </c>
      <c r="J119" s="110" t="s">
        <v>305</v>
      </c>
      <c r="K119" s="3">
        <v>6</v>
      </c>
    </row>
    <row r="120" spans="2:11" x14ac:dyDescent="0.35">
      <c r="B120" s="7" t="s">
        <v>250</v>
      </c>
      <c r="C120" s="3">
        <v>18</v>
      </c>
      <c r="D120" s="3" t="e">
        <f t="shared" ca="1" si="22"/>
        <v>#REF!</v>
      </c>
      <c r="E120" s="3" t="e">
        <f t="shared" ca="1" si="23"/>
        <v>#REF!</v>
      </c>
      <c r="F120" s="3" t="e">
        <f t="shared" ca="1" si="24"/>
        <v>#REF!</v>
      </c>
      <c r="G120" s="3" t="e">
        <f t="shared" ca="1" si="25"/>
        <v>#REF!</v>
      </c>
      <c r="H120" s="3" t="e">
        <f t="shared" ca="1" si="26"/>
        <v>#REF!</v>
      </c>
      <c r="I120" s="9" t="e">
        <f t="shared" ca="1" si="27"/>
        <v>#REF!</v>
      </c>
      <c r="J120" s="110" t="s">
        <v>306</v>
      </c>
      <c r="K120" s="3">
        <v>6</v>
      </c>
    </row>
    <row r="121" spans="2:11" x14ac:dyDescent="0.35">
      <c r="B121" s="7" t="s">
        <v>250</v>
      </c>
      <c r="C121" s="3">
        <v>19</v>
      </c>
      <c r="D121" s="3" t="e">
        <f t="shared" ca="1" si="22"/>
        <v>#REF!</v>
      </c>
      <c r="E121" s="3" t="e">
        <f t="shared" ca="1" si="23"/>
        <v>#REF!</v>
      </c>
      <c r="F121" s="3" t="e">
        <f t="shared" ca="1" si="24"/>
        <v>#REF!</v>
      </c>
      <c r="G121" s="3" t="e">
        <f t="shared" ca="1" si="25"/>
        <v>#REF!</v>
      </c>
      <c r="H121" s="3" t="e">
        <f t="shared" ca="1" si="26"/>
        <v>#REF!</v>
      </c>
      <c r="I121" s="9" t="e">
        <f t="shared" ca="1" si="27"/>
        <v>#REF!</v>
      </c>
      <c r="J121" s="110" t="s">
        <v>307</v>
      </c>
      <c r="K121" s="3">
        <v>6</v>
      </c>
    </row>
    <row r="122" spans="2:11" x14ac:dyDescent="0.35">
      <c r="B122" s="7" t="s">
        <v>250</v>
      </c>
      <c r="C122" s="3">
        <v>20</v>
      </c>
      <c r="D122" s="3" t="e">
        <f t="shared" ca="1" si="22"/>
        <v>#REF!</v>
      </c>
      <c r="E122" s="3" t="e">
        <f t="shared" ca="1" si="23"/>
        <v>#REF!</v>
      </c>
      <c r="F122" s="3" t="e">
        <f t="shared" ca="1" si="24"/>
        <v>#REF!</v>
      </c>
      <c r="G122" s="3" t="e">
        <f t="shared" ca="1" si="25"/>
        <v>#REF!</v>
      </c>
      <c r="H122" s="3" t="e">
        <f t="shared" ca="1" si="26"/>
        <v>#REF!</v>
      </c>
      <c r="I122" s="9" t="e">
        <f t="shared" ca="1" si="27"/>
        <v>#REF!</v>
      </c>
      <c r="J122" s="110" t="s">
        <v>308</v>
      </c>
      <c r="K122" s="3">
        <v>6</v>
      </c>
    </row>
    <row r="123" spans="2:11" x14ac:dyDescent="0.35">
      <c r="B123" s="10" t="s">
        <v>78</v>
      </c>
      <c r="C123" s="2">
        <v>1</v>
      </c>
      <c r="D123" s="11" t="e">
        <f ca="1">COUNTIF(INDIRECT("'"&amp;$B123&amp;"'!"&amp;$J123),"Significant Positive")</f>
        <v>#REF!</v>
      </c>
      <c r="E123" s="11" t="e">
        <f ca="1">COUNTIF(INDIRECT("'"&amp;$B123&amp;"'!"&amp;$J123),"Significant Negative")</f>
        <v>#REF!</v>
      </c>
      <c r="F123" s="11" t="e">
        <f ca="1">COUNTIF(INDIRECT("'"&amp;$B123&amp;"'!"&amp;$J123),"Minor Positive")</f>
        <v>#REF!</v>
      </c>
      <c r="G123" s="11" t="e">
        <f ca="1">COUNTIF(INDIRECT("'"&amp;$B123&amp;"'!"&amp;$J123),"Minor Negative")</f>
        <v>#REF!</v>
      </c>
      <c r="H123" s="11" t="e">
        <f ca="1">COUNTIF(INDIRECT("'"&amp;$B123&amp;"'!"&amp;$J123),"Neutral")</f>
        <v>#REF!</v>
      </c>
      <c r="I123" s="12" t="e">
        <f ca="1">COUNTIF(INDIRECT("'"&amp;$B123&amp;"'!"&amp;$J123),"Uncertain")</f>
        <v>#REF!</v>
      </c>
      <c r="J123" s="110" t="s">
        <v>251</v>
      </c>
      <c r="K123" s="3">
        <v>7</v>
      </c>
    </row>
    <row r="124" spans="2:11" x14ac:dyDescent="0.35">
      <c r="B124" s="10" t="s">
        <v>78</v>
      </c>
      <c r="C124" s="2">
        <v>2</v>
      </c>
      <c r="D124" s="2" t="e">
        <f t="shared" ref="D124:D132" ca="1" si="28">COUNTIF(INDIRECT("'"&amp;$B124&amp;"'!"&amp;$J124),"Significant Positive")</f>
        <v>#REF!</v>
      </c>
      <c r="E124" s="2" t="e">
        <f t="shared" ref="E124:E132" ca="1" si="29">COUNTIF(INDIRECT("'"&amp;$B124&amp;"'!"&amp;$J124),"Significant Negative")</f>
        <v>#REF!</v>
      </c>
      <c r="F124" s="2" t="e">
        <f t="shared" ref="F124:F132" ca="1" si="30">COUNTIF(INDIRECT("'"&amp;$B124&amp;"'!"&amp;$J124),"Minor Positive")</f>
        <v>#REF!</v>
      </c>
      <c r="G124" s="2" t="e">
        <f t="shared" ref="G124:G132" ca="1" si="31">COUNTIF(INDIRECT("'"&amp;$B124&amp;"'!"&amp;$J124),"Minor Negative")</f>
        <v>#REF!</v>
      </c>
      <c r="H124" s="2" t="e">
        <f t="shared" ref="H124:H132" ca="1" si="32">COUNTIF(INDIRECT("'"&amp;$B124&amp;"'!"&amp;$J124),"Neutral")</f>
        <v>#REF!</v>
      </c>
      <c r="I124" s="8" t="e">
        <f t="shared" ref="I124:I132" ca="1" si="33">COUNTIF(INDIRECT("'"&amp;$B124&amp;"'!"&amp;$J124),"Uncertain")</f>
        <v>#REF!</v>
      </c>
      <c r="J124" s="110" t="s">
        <v>290</v>
      </c>
      <c r="K124" s="3">
        <v>7</v>
      </c>
    </row>
    <row r="125" spans="2:11" x14ac:dyDescent="0.35">
      <c r="B125" s="10" t="s">
        <v>78</v>
      </c>
      <c r="C125" s="2">
        <v>3</v>
      </c>
      <c r="D125" s="2" t="e">
        <f t="shared" ca="1" si="28"/>
        <v>#REF!</v>
      </c>
      <c r="E125" s="2" t="e">
        <f t="shared" ca="1" si="29"/>
        <v>#REF!</v>
      </c>
      <c r="F125" s="2" t="e">
        <f t="shared" ca="1" si="30"/>
        <v>#REF!</v>
      </c>
      <c r="G125" s="2" t="e">
        <f t="shared" ca="1" si="31"/>
        <v>#REF!</v>
      </c>
      <c r="H125" s="2" t="e">
        <f t="shared" ca="1" si="32"/>
        <v>#REF!</v>
      </c>
      <c r="I125" s="8" t="e">
        <f t="shared" ca="1" si="33"/>
        <v>#REF!</v>
      </c>
      <c r="J125" s="110" t="s">
        <v>291</v>
      </c>
      <c r="K125" s="3">
        <v>7</v>
      </c>
    </row>
    <row r="126" spans="2:11" x14ac:dyDescent="0.35">
      <c r="B126" s="10" t="s">
        <v>78</v>
      </c>
      <c r="C126" s="2">
        <v>4</v>
      </c>
      <c r="D126" s="2" t="e">
        <f t="shared" ca="1" si="28"/>
        <v>#REF!</v>
      </c>
      <c r="E126" s="2" t="e">
        <f t="shared" ca="1" si="29"/>
        <v>#REF!</v>
      </c>
      <c r="F126" s="2" t="e">
        <f t="shared" ca="1" si="30"/>
        <v>#REF!</v>
      </c>
      <c r="G126" s="2" t="e">
        <f t="shared" ca="1" si="31"/>
        <v>#REF!</v>
      </c>
      <c r="H126" s="2" t="e">
        <f t="shared" ca="1" si="32"/>
        <v>#REF!</v>
      </c>
      <c r="I126" s="8" t="e">
        <f t="shared" ca="1" si="33"/>
        <v>#REF!</v>
      </c>
      <c r="J126" s="110" t="s">
        <v>292</v>
      </c>
      <c r="K126" s="3">
        <v>7</v>
      </c>
    </row>
    <row r="127" spans="2:11" x14ac:dyDescent="0.35">
      <c r="B127" s="10" t="s">
        <v>78</v>
      </c>
      <c r="C127" s="2">
        <v>5</v>
      </c>
      <c r="D127" s="2" t="e">
        <f t="shared" ca="1" si="28"/>
        <v>#REF!</v>
      </c>
      <c r="E127" s="2" t="e">
        <f t="shared" ca="1" si="29"/>
        <v>#REF!</v>
      </c>
      <c r="F127" s="2" t="e">
        <f t="shared" ca="1" si="30"/>
        <v>#REF!</v>
      </c>
      <c r="G127" s="2" t="e">
        <f t="shared" ca="1" si="31"/>
        <v>#REF!</v>
      </c>
      <c r="H127" s="2" t="e">
        <f t="shared" ca="1" si="32"/>
        <v>#REF!</v>
      </c>
      <c r="I127" s="8" t="e">
        <f t="shared" ca="1" si="33"/>
        <v>#REF!</v>
      </c>
      <c r="J127" s="110" t="s">
        <v>293</v>
      </c>
      <c r="K127" s="3">
        <v>7</v>
      </c>
    </row>
    <row r="128" spans="2:11" x14ac:dyDescent="0.35">
      <c r="B128" s="10" t="s">
        <v>78</v>
      </c>
      <c r="C128" s="2">
        <v>6</v>
      </c>
      <c r="D128" s="2" t="e">
        <f t="shared" ca="1" si="28"/>
        <v>#REF!</v>
      </c>
      <c r="E128" s="2" t="e">
        <f t="shared" ca="1" si="29"/>
        <v>#REF!</v>
      </c>
      <c r="F128" s="2" t="e">
        <f t="shared" ca="1" si="30"/>
        <v>#REF!</v>
      </c>
      <c r="G128" s="2" t="e">
        <f t="shared" ca="1" si="31"/>
        <v>#REF!</v>
      </c>
      <c r="H128" s="2" t="e">
        <f t="shared" ca="1" si="32"/>
        <v>#REF!</v>
      </c>
      <c r="I128" s="8" t="e">
        <f t="shared" ca="1" si="33"/>
        <v>#REF!</v>
      </c>
      <c r="J128" s="110" t="s">
        <v>294</v>
      </c>
      <c r="K128" s="3">
        <v>7</v>
      </c>
    </row>
    <row r="129" spans="2:11" x14ac:dyDescent="0.35">
      <c r="B129" s="10" t="s">
        <v>78</v>
      </c>
      <c r="C129" s="2">
        <v>7</v>
      </c>
      <c r="D129" s="2" t="e">
        <f t="shared" ca="1" si="28"/>
        <v>#REF!</v>
      </c>
      <c r="E129" s="2" t="e">
        <f t="shared" ca="1" si="29"/>
        <v>#REF!</v>
      </c>
      <c r="F129" s="2" t="e">
        <f t="shared" ca="1" si="30"/>
        <v>#REF!</v>
      </c>
      <c r="G129" s="2" t="e">
        <f t="shared" ca="1" si="31"/>
        <v>#REF!</v>
      </c>
      <c r="H129" s="2" t="e">
        <f t="shared" ca="1" si="32"/>
        <v>#REF!</v>
      </c>
      <c r="I129" s="8" t="e">
        <f t="shared" ca="1" si="33"/>
        <v>#REF!</v>
      </c>
      <c r="J129" s="110" t="s">
        <v>295</v>
      </c>
      <c r="K129" s="3">
        <v>7</v>
      </c>
    </row>
    <row r="130" spans="2:11" x14ac:dyDescent="0.35">
      <c r="B130" s="10" t="s">
        <v>78</v>
      </c>
      <c r="C130" s="2">
        <v>8</v>
      </c>
      <c r="D130" s="2" t="e">
        <f t="shared" ca="1" si="28"/>
        <v>#REF!</v>
      </c>
      <c r="E130" s="2" t="e">
        <f t="shared" ca="1" si="29"/>
        <v>#REF!</v>
      </c>
      <c r="F130" s="2" t="e">
        <f t="shared" ca="1" si="30"/>
        <v>#REF!</v>
      </c>
      <c r="G130" s="2" t="e">
        <f t="shared" ca="1" si="31"/>
        <v>#REF!</v>
      </c>
      <c r="H130" s="2" t="e">
        <f t="shared" ca="1" si="32"/>
        <v>#REF!</v>
      </c>
      <c r="I130" s="8" t="e">
        <f t="shared" ca="1" si="33"/>
        <v>#REF!</v>
      </c>
      <c r="J130" s="110" t="s">
        <v>296</v>
      </c>
      <c r="K130" s="3">
        <v>7</v>
      </c>
    </row>
    <row r="131" spans="2:11" x14ac:dyDescent="0.35">
      <c r="B131" s="10" t="s">
        <v>78</v>
      </c>
      <c r="C131" s="2">
        <v>9</v>
      </c>
      <c r="D131" s="2" t="e">
        <f t="shared" ca="1" si="28"/>
        <v>#REF!</v>
      </c>
      <c r="E131" s="2" t="e">
        <f t="shared" ca="1" si="29"/>
        <v>#REF!</v>
      </c>
      <c r="F131" s="2" t="e">
        <f t="shared" ca="1" si="30"/>
        <v>#REF!</v>
      </c>
      <c r="G131" s="2" t="e">
        <f t="shared" ca="1" si="31"/>
        <v>#REF!</v>
      </c>
      <c r="H131" s="2" t="e">
        <f t="shared" ca="1" si="32"/>
        <v>#REF!</v>
      </c>
      <c r="I131" s="8" t="e">
        <f t="shared" ca="1" si="33"/>
        <v>#REF!</v>
      </c>
      <c r="J131" s="110" t="s">
        <v>297</v>
      </c>
      <c r="K131" s="3">
        <v>7</v>
      </c>
    </row>
    <row r="132" spans="2:11" x14ac:dyDescent="0.35">
      <c r="B132" s="10" t="s">
        <v>78</v>
      </c>
      <c r="C132" s="2">
        <v>10</v>
      </c>
      <c r="D132" s="2" t="e">
        <f t="shared" ca="1" si="28"/>
        <v>#REF!</v>
      </c>
      <c r="E132" s="2" t="e">
        <f t="shared" ca="1" si="29"/>
        <v>#REF!</v>
      </c>
      <c r="F132" s="2" t="e">
        <f t="shared" ca="1" si="30"/>
        <v>#REF!</v>
      </c>
      <c r="G132" s="2" t="e">
        <f t="shared" ca="1" si="31"/>
        <v>#REF!</v>
      </c>
      <c r="H132" s="2" t="e">
        <f t="shared" ca="1" si="32"/>
        <v>#REF!</v>
      </c>
      <c r="I132" s="8" t="e">
        <f t="shared" ca="1" si="33"/>
        <v>#REF!</v>
      </c>
      <c r="J132" s="110" t="s">
        <v>298</v>
      </c>
      <c r="K132" s="3">
        <v>7</v>
      </c>
    </row>
    <row r="133" spans="2:11" x14ac:dyDescent="0.35">
      <c r="B133" s="10" t="s">
        <v>78</v>
      </c>
      <c r="C133" s="2">
        <v>11</v>
      </c>
      <c r="D133" s="2" t="e">
        <f t="shared" ref="D133:D136" ca="1" si="34">COUNTIF(INDIRECT("'"&amp;$B133&amp;"'!"&amp;$J133),"Significant Positive")</f>
        <v>#REF!</v>
      </c>
      <c r="E133" s="2" t="e">
        <f t="shared" ref="E133:E136" ca="1" si="35">COUNTIF(INDIRECT("'"&amp;$B133&amp;"'!"&amp;$J133),"Significant Negative")</f>
        <v>#REF!</v>
      </c>
      <c r="F133" s="2" t="e">
        <f t="shared" ref="F133:F136" ca="1" si="36">COUNTIF(INDIRECT("'"&amp;$B133&amp;"'!"&amp;$J133),"Minor Positive")</f>
        <v>#REF!</v>
      </c>
      <c r="G133" s="2" t="e">
        <f t="shared" ref="G133:G136" ca="1" si="37">COUNTIF(INDIRECT("'"&amp;$B133&amp;"'!"&amp;$J133),"Minor Negative")</f>
        <v>#REF!</v>
      </c>
      <c r="H133" s="2" t="e">
        <f t="shared" ref="H133:H136" ca="1" si="38">COUNTIF(INDIRECT("'"&amp;$B133&amp;"'!"&amp;$J133),"Neutral")</f>
        <v>#REF!</v>
      </c>
      <c r="I133" s="8" t="e">
        <f t="shared" ref="I133:I136" ca="1" si="39">COUNTIF(INDIRECT("'"&amp;$B133&amp;"'!"&amp;$J133),"Uncertain")</f>
        <v>#REF!</v>
      </c>
      <c r="J133" s="110" t="s">
        <v>299</v>
      </c>
      <c r="K133" s="3">
        <v>7</v>
      </c>
    </row>
    <row r="134" spans="2:11" x14ac:dyDescent="0.35">
      <c r="B134" s="10" t="s">
        <v>78</v>
      </c>
      <c r="C134" s="2">
        <v>12</v>
      </c>
      <c r="D134" s="2" t="e">
        <f t="shared" ca="1" si="34"/>
        <v>#REF!</v>
      </c>
      <c r="E134" s="2" t="e">
        <f t="shared" ca="1" si="35"/>
        <v>#REF!</v>
      </c>
      <c r="F134" s="2" t="e">
        <f t="shared" ca="1" si="36"/>
        <v>#REF!</v>
      </c>
      <c r="G134" s="2" t="e">
        <f t="shared" ca="1" si="37"/>
        <v>#REF!</v>
      </c>
      <c r="H134" s="2" t="e">
        <f t="shared" ca="1" si="38"/>
        <v>#REF!</v>
      </c>
      <c r="I134" s="8" t="e">
        <f t="shared" ca="1" si="39"/>
        <v>#REF!</v>
      </c>
      <c r="J134" s="110" t="s">
        <v>300</v>
      </c>
      <c r="K134" s="3">
        <v>7</v>
      </c>
    </row>
    <row r="135" spans="2:11" x14ac:dyDescent="0.35">
      <c r="B135" s="10" t="s">
        <v>78</v>
      </c>
      <c r="C135" s="2">
        <v>13</v>
      </c>
      <c r="D135" s="2" t="e">
        <f t="shared" ca="1" si="34"/>
        <v>#REF!</v>
      </c>
      <c r="E135" s="2" t="e">
        <f t="shared" ca="1" si="35"/>
        <v>#REF!</v>
      </c>
      <c r="F135" s="2" t="e">
        <f t="shared" ca="1" si="36"/>
        <v>#REF!</v>
      </c>
      <c r="G135" s="2" t="e">
        <f t="shared" ca="1" si="37"/>
        <v>#REF!</v>
      </c>
      <c r="H135" s="2" t="e">
        <f t="shared" ca="1" si="38"/>
        <v>#REF!</v>
      </c>
      <c r="I135" s="8" t="e">
        <f t="shared" ca="1" si="39"/>
        <v>#REF!</v>
      </c>
      <c r="J135" s="110" t="s">
        <v>301</v>
      </c>
      <c r="K135" s="3">
        <v>7</v>
      </c>
    </row>
    <row r="136" spans="2:11" x14ac:dyDescent="0.35">
      <c r="B136" s="10" t="s">
        <v>78</v>
      </c>
      <c r="C136" s="2">
        <v>14</v>
      </c>
      <c r="D136" s="2" t="e">
        <f t="shared" ca="1" si="34"/>
        <v>#REF!</v>
      </c>
      <c r="E136" s="2" t="e">
        <f t="shared" ca="1" si="35"/>
        <v>#REF!</v>
      </c>
      <c r="F136" s="2" t="e">
        <f t="shared" ca="1" si="36"/>
        <v>#REF!</v>
      </c>
      <c r="G136" s="2" t="e">
        <f t="shared" ca="1" si="37"/>
        <v>#REF!</v>
      </c>
      <c r="H136" s="2" t="e">
        <f t="shared" ca="1" si="38"/>
        <v>#REF!</v>
      </c>
      <c r="I136" s="8" t="e">
        <f t="shared" ca="1" si="39"/>
        <v>#REF!</v>
      </c>
      <c r="J136" s="110" t="s">
        <v>302</v>
      </c>
      <c r="K136" s="3">
        <v>7</v>
      </c>
    </row>
    <row r="137" spans="2:11" x14ac:dyDescent="0.35">
      <c r="B137" s="10" t="s">
        <v>78</v>
      </c>
      <c r="C137" s="2">
        <v>15</v>
      </c>
      <c r="D137" s="2" t="e">
        <f t="shared" ref="D137:D141" ca="1" si="40">COUNTIF(INDIRECT("'"&amp;$B137&amp;"'!"&amp;$J137),"Significant Positive")</f>
        <v>#REF!</v>
      </c>
      <c r="E137" s="2" t="e">
        <f t="shared" ref="E137:E141" ca="1" si="41">COUNTIF(INDIRECT("'"&amp;$B137&amp;"'!"&amp;$J137),"Significant Negative")</f>
        <v>#REF!</v>
      </c>
      <c r="F137" s="2" t="e">
        <f t="shared" ref="F137:F141" ca="1" si="42">COUNTIF(INDIRECT("'"&amp;$B137&amp;"'!"&amp;$J137),"Minor Positive")</f>
        <v>#REF!</v>
      </c>
      <c r="G137" s="2" t="e">
        <f t="shared" ref="G137:G141" ca="1" si="43">COUNTIF(INDIRECT("'"&amp;$B137&amp;"'!"&amp;$J137),"Minor Negative")</f>
        <v>#REF!</v>
      </c>
      <c r="H137" s="2" t="e">
        <f t="shared" ref="H137:H141" ca="1" si="44">COUNTIF(INDIRECT("'"&amp;$B137&amp;"'!"&amp;$J137),"Neutral")</f>
        <v>#REF!</v>
      </c>
      <c r="I137" s="8" t="e">
        <f t="shared" ref="I137:I141" ca="1" si="45">COUNTIF(INDIRECT("'"&amp;$B137&amp;"'!"&amp;$J137),"Uncertain")</f>
        <v>#REF!</v>
      </c>
      <c r="J137" s="110" t="s">
        <v>303</v>
      </c>
      <c r="K137" s="3">
        <v>7</v>
      </c>
    </row>
    <row r="138" spans="2:11" x14ac:dyDescent="0.35">
      <c r="B138" s="10" t="s">
        <v>78</v>
      </c>
      <c r="C138" s="2">
        <v>16</v>
      </c>
      <c r="D138" s="2" t="e">
        <f t="shared" ca="1" si="40"/>
        <v>#REF!</v>
      </c>
      <c r="E138" s="2" t="e">
        <f t="shared" ca="1" si="41"/>
        <v>#REF!</v>
      </c>
      <c r="F138" s="2" t="e">
        <f t="shared" ca="1" si="42"/>
        <v>#REF!</v>
      </c>
      <c r="G138" s="2" t="e">
        <f t="shared" ca="1" si="43"/>
        <v>#REF!</v>
      </c>
      <c r="H138" s="2" t="e">
        <f t="shared" ca="1" si="44"/>
        <v>#REF!</v>
      </c>
      <c r="I138" s="8" t="e">
        <f t="shared" ca="1" si="45"/>
        <v>#REF!</v>
      </c>
      <c r="J138" s="110" t="s">
        <v>304</v>
      </c>
      <c r="K138" s="3">
        <v>7</v>
      </c>
    </row>
    <row r="139" spans="2:11" x14ac:dyDescent="0.35">
      <c r="B139" s="10" t="s">
        <v>78</v>
      </c>
      <c r="C139" s="2">
        <v>17</v>
      </c>
      <c r="D139" s="2" t="e">
        <f t="shared" ca="1" si="40"/>
        <v>#REF!</v>
      </c>
      <c r="E139" s="2" t="e">
        <f t="shared" ca="1" si="41"/>
        <v>#REF!</v>
      </c>
      <c r="F139" s="2" t="e">
        <f t="shared" ca="1" si="42"/>
        <v>#REF!</v>
      </c>
      <c r="G139" s="2" t="e">
        <f t="shared" ca="1" si="43"/>
        <v>#REF!</v>
      </c>
      <c r="H139" s="2" t="e">
        <f t="shared" ca="1" si="44"/>
        <v>#REF!</v>
      </c>
      <c r="I139" s="8" t="e">
        <f t="shared" ca="1" si="45"/>
        <v>#REF!</v>
      </c>
      <c r="J139" s="110" t="s">
        <v>305</v>
      </c>
      <c r="K139" s="3">
        <v>7</v>
      </c>
    </row>
    <row r="140" spans="2:11" x14ac:dyDescent="0.35">
      <c r="B140" s="10" t="s">
        <v>78</v>
      </c>
      <c r="C140" s="2">
        <v>18</v>
      </c>
      <c r="D140" s="2" t="e">
        <f t="shared" ca="1" si="40"/>
        <v>#REF!</v>
      </c>
      <c r="E140" s="2" t="e">
        <f t="shared" ca="1" si="41"/>
        <v>#REF!</v>
      </c>
      <c r="F140" s="2" t="e">
        <f t="shared" ca="1" si="42"/>
        <v>#REF!</v>
      </c>
      <c r="G140" s="2" t="e">
        <f t="shared" ca="1" si="43"/>
        <v>#REF!</v>
      </c>
      <c r="H140" s="2" t="e">
        <f t="shared" ca="1" si="44"/>
        <v>#REF!</v>
      </c>
      <c r="I140" s="8" t="e">
        <f t="shared" ca="1" si="45"/>
        <v>#REF!</v>
      </c>
      <c r="J140" s="110" t="s">
        <v>306</v>
      </c>
      <c r="K140" s="3">
        <v>7</v>
      </c>
    </row>
    <row r="141" spans="2:11" x14ac:dyDescent="0.35">
      <c r="B141" s="10" t="s">
        <v>78</v>
      </c>
      <c r="C141" s="2">
        <v>19</v>
      </c>
      <c r="D141" s="2" t="e">
        <f t="shared" ca="1" si="40"/>
        <v>#REF!</v>
      </c>
      <c r="E141" s="2" t="e">
        <f t="shared" ca="1" si="41"/>
        <v>#REF!</v>
      </c>
      <c r="F141" s="2" t="e">
        <f t="shared" ca="1" si="42"/>
        <v>#REF!</v>
      </c>
      <c r="G141" s="2" t="e">
        <f t="shared" ca="1" si="43"/>
        <v>#REF!</v>
      </c>
      <c r="H141" s="2" t="e">
        <f t="shared" ca="1" si="44"/>
        <v>#REF!</v>
      </c>
      <c r="I141" s="8" t="e">
        <f t="shared" ca="1" si="45"/>
        <v>#REF!</v>
      </c>
      <c r="J141" s="110" t="s">
        <v>307</v>
      </c>
      <c r="K141" s="3">
        <v>7</v>
      </c>
    </row>
    <row r="142" spans="2:11" x14ac:dyDescent="0.35">
      <c r="B142" s="10" t="s">
        <v>78</v>
      </c>
      <c r="C142" s="2">
        <v>20</v>
      </c>
      <c r="D142" s="2" t="e">
        <f ca="1">COUNTIF(INDIRECT("'"&amp;$B142&amp;"'!"&amp;$J142),"Significant Positive")</f>
        <v>#REF!</v>
      </c>
      <c r="E142" s="2" t="e">
        <f ca="1">COUNTIF(INDIRECT("'"&amp;$B142&amp;"'!"&amp;$J142),"Significant Negative")</f>
        <v>#REF!</v>
      </c>
      <c r="F142" s="2" t="e">
        <f ca="1">COUNTIF(INDIRECT("'"&amp;$B142&amp;"'!"&amp;$J142),"Minor Positive")</f>
        <v>#REF!</v>
      </c>
      <c r="G142" s="2" t="e">
        <f ca="1">COUNTIF(INDIRECT("'"&amp;$B142&amp;"'!"&amp;$J142),"Minor Negative")</f>
        <v>#REF!</v>
      </c>
      <c r="H142" s="2" t="e">
        <f ca="1">COUNTIF(INDIRECT("'"&amp;$B142&amp;"'!"&amp;$J142),"Neutral")</f>
        <v>#REF!</v>
      </c>
      <c r="I142" s="8" t="e">
        <f ca="1">COUNTIF(INDIRECT("'"&amp;$B142&amp;"'!"&amp;$J142),"Uncertain")</f>
        <v>#REF!</v>
      </c>
      <c r="J142" s="110" t="s">
        <v>308</v>
      </c>
      <c r="K142" s="3">
        <v>7</v>
      </c>
    </row>
    <row r="143" spans="2:11" x14ac:dyDescent="0.35">
      <c r="B143" s="103" t="s">
        <v>79</v>
      </c>
      <c r="C143" s="3">
        <v>1</v>
      </c>
      <c r="D143" s="101" t="e">
        <f ca="1">COUNTIF(INDIRECT("'"&amp;$B143&amp;"'!"&amp;$J143),"Significant Positive")</f>
        <v>#REF!</v>
      </c>
      <c r="E143" s="101" t="e">
        <f ca="1">COUNTIF(INDIRECT("'"&amp;$B143&amp;"'!"&amp;$J143),"Significant Negative")</f>
        <v>#REF!</v>
      </c>
      <c r="F143" s="101" t="e">
        <f ca="1">COUNTIF(INDIRECT("'"&amp;$B143&amp;"'!"&amp;$J143),"Minor Positive")</f>
        <v>#REF!</v>
      </c>
      <c r="G143" s="101" t="e">
        <f ca="1">COUNTIF(INDIRECT("'"&amp;$B143&amp;"'!"&amp;$J143),"Minor Negative")</f>
        <v>#REF!</v>
      </c>
      <c r="H143" s="101" t="e">
        <f ca="1">COUNTIF(INDIRECT("'"&amp;$B143&amp;"'!"&amp;$J143),"Neutral")</f>
        <v>#REF!</v>
      </c>
      <c r="I143" s="102" t="e">
        <f ca="1">COUNTIF(INDIRECT("'"&amp;$B143&amp;"'!"&amp;$J143),"Uncertain")</f>
        <v>#REF!</v>
      </c>
      <c r="J143" s="2" t="s">
        <v>251</v>
      </c>
      <c r="K143" s="3">
        <v>8</v>
      </c>
    </row>
    <row r="144" spans="2:11" x14ac:dyDescent="0.35">
      <c r="B144" s="103" t="s">
        <v>79</v>
      </c>
      <c r="C144" s="3">
        <v>2</v>
      </c>
      <c r="D144" s="3" t="e">
        <f t="shared" ref="D144:D162" ca="1" si="46">COUNTIF(INDIRECT("'"&amp;$B144&amp;"'!"&amp;$J144),"Significant Positive")</f>
        <v>#REF!</v>
      </c>
      <c r="E144" s="3" t="e">
        <f t="shared" ref="E144:E162" ca="1" si="47">COUNTIF(INDIRECT("'"&amp;$B144&amp;"'!"&amp;$J144),"Significant Negative")</f>
        <v>#REF!</v>
      </c>
      <c r="F144" s="3" t="e">
        <f t="shared" ref="F144:F162" ca="1" si="48">COUNTIF(INDIRECT("'"&amp;$B144&amp;"'!"&amp;$J144),"Minor Positive")</f>
        <v>#REF!</v>
      </c>
      <c r="G144" s="3" t="e">
        <f t="shared" ref="G144:G162" ca="1" si="49">COUNTIF(INDIRECT("'"&amp;$B144&amp;"'!"&amp;$J144),"Minor Negative")</f>
        <v>#REF!</v>
      </c>
      <c r="H144" s="3" t="e">
        <f t="shared" ref="H144:H162" ca="1" si="50">COUNTIF(INDIRECT("'"&amp;$B144&amp;"'!"&amp;$J144),"Neutral")</f>
        <v>#REF!</v>
      </c>
      <c r="I144" s="9" t="e">
        <f t="shared" ref="I144:I162" ca="1" si="51">COUNTIF(INDIRECT("'"&amp;$B144&amp;"'!"&amp;$J144),"Uncertain")</f>
        <v>#REF!</v>
      </c>
      <c r="J144" s="2" t="s">
        <v>290</v>
      </c>
      <c r="K144" s="3">
        <v>8</v>
      </c>
    </row>
    <row r="145" spans="2:11" x14ac:dyDescent="0.35">
      <c r="B145" s="103" t="s">
        <v>79</v>
      </c>
      <c r="C145" s="3">
        <v>3</v>
      </c>
      <c r="D145" s="3" t="e">
        <f t="shared" ca="1" si="46"/>
        <v>#REF!</v>
      </c>
      <c r="E145" s="3" t="e">
        <f t="shared" ca="1" si="47"/>
        <v>#REF!</v>
      </c>
      <c r="F145" s="3" t="e">
        <f t="shared" ca="1" si="48"/>
        <v>#REF!</v>
      </c>
      <c r="G145" s="3" t="e">
        <f t="shared" ca="1" si="49"/>
        <v>#REF!</v>
      </c>
      <c r="H145" s="3" t="e">
        <f t="shared" ca="1" si="50"/>
        <v>#REF!</v>
      </c>
      <c r="I145" s="9" t="e">
        <f t="shared" ca="1" si="51"/>
        <v>#REF!</v>
      </c>
      <c r="J145" s="2" t="s">
        <v>291</v>
      </c>
      <c r="K145" s="3">
        <v>8</v>
      </c>
    </row>
    <row r="146" spans="2:11" x14ac:dyDescent="0.35">
      <c r="B146" s="103" t="s">
        <v>79</v>
      </c>
      <c r="C146" s="3">
        <v>4</v>
      </c>
      <c r="D146" s="3" t="e">
        <f t="shared" ca="1" si="46"/>
        <v>#REF!</v>
      </c>
      <c r="E146" s="3" t="e">
        <f t="shared" ca="1" si="47"/>
        <v>#REF!</v>
      </c>
      <c r="F146" s="3" t="e">
        <f t="shared" ca="1" si="48"/>
        <v>#REF!</v>
      </c>
      <c r="G146" s="3" t="e">
        <f t="shared" ca="1" si="49"/>
        <v>#REF!</v>
      </c>
      <c r="H146" s="3" t="e">
        <f t="shared" ca="1" si="50"/>
        <v>#REF!</v>
      </c>
      <c r="I146" s="9" t="e">
        <f t="shared" ca="1" si="51"/>
        <v>#REF!</v>
      </c>
      <c r="J146" s="2" t="s">
        <v>292</v>
      </c>
      <c r="K146" s="3">
        <v>8</v>
      </c>
    </row>
    <row r="147" spans="2:11" x14ac:dyDescent="0.35">
      <c r="B147" s="103" t="s">
        <v>79</v>
      </c>
      <c r="C147" s="3">
        <v>5</v>
      </c>
      <c r="D147" s="3" t="e">
        <f t="shared" ca="1" si="46"/>
        <v>#REF!</v>
      </c>
      <c r="E147" s="3" t="e">
        <f t="shared" ca="1" si="47"/>
        <v>#REF!</v>
      </c>
      <c r="F147" s="3" t="e">
        <f t="shared" ca="1" si="48"/>
        <v>#REF!</v>
      </c>
      <c r="G147" s="3" t="e">
        <f t="shared" ca="1" si="49"/>
        <v>#REF!</v>
      </c>
      <c r="H147" s="3" t="e">
        <f t="shared" ca="1" si="50"/>
        <v>#REF!</v>
      </c>
      <c r="I147" s="9" t="e">
        <f t="shared" ca="1" si="51"/>
        <v>#REF!</v>
      </c>
      <c r="J147" s="2" t="s">
        <v>293</v>
      </c>
      <c r="K147" s="3">
        <v>8</v>
      </c>
    </row>
    <row r="148" spans="2:11" x14ac:dyDescent="0.35">
      <c r="B148" s="103" t="s">
        <v>79</v>
      </c>
      <c r="C148" s="3">
        <v>6</v>
      </c>
      <c r="D148" s="3" t="e">
        <f t="shared" ca="1" si="46"/>
        <v>#REF!</v>
      </c>
      <c r="E148" s="3" t="e">
        <f t="shared" ca="1" si="47"/>
        <v>#REF!</v>
      </c>
      <c r="F148" s="3" t="e">
        <f t="shared" ca="1" si="48"/>
        <v>#REF!</v>
      </c>
      <c r="G148" s="3" t="e">
        <f t="shared" ca="1" si="49"/>
        <v>#REF!</v>
      </c>
      <c r="H148" s="3" t="e">
        <f t="shared" ca="1" si="50"/>
        <v>#REF!</v>
      </c>
      <c r="I148" s="9" t="e">
        <f t="shared" ca="1" si="51"/>
        <v>#REF!</v>
      </c>
      <c r="J148" s="2" t="s">
        <v>294</v>
      </c>
      <c r="K148" s="3">
        <v>8</v>
      </c>
    </row>
    <row r="149" spans="2:11" x14ac:dyDescent="0.35">
      <c r="B149" s="103" t="s">
        <v>79</v>
      </c>
      <c r="C149" s="3">
        <v>7</v>
      </c>
      <c r="D149" s="3" t="e">
        <f t="shared" ca="1" si="46"/>
        <v>#REF!</v>
      </c>
      <c r="E149" s="3" t="e">
        <f t="shared" ca="1" si="47"/>
        <v>#REF!</v>
      </c>
      <c r="F149" s="3" t="e">
        <f t="shared" ca="1" si="48"/>
        <v>#REF!</v>
      </c>
      <c r="G149" s="3" t="e">
        <f t="shared" ca="1" si="49"/>
        <v>#REF!</v>
      </c>
      <c r="H149" s="3" t="e">
        <f t="shared" ca="1" si="50"/>
        <v>#REF!</v>
      </c>
      <c r="I149" s="9" t="e">
        <f t="shared" ca="1" si="51"/>
        <v>#REF!</v>
      </c>
      <c r="J149" s="2" t="s">
        <v>295</v>
      </c>
      <c r="K149" s="3">
        <v>8</v>
      </c>
    </row>
    <row r="150" spans="2:11" x14ac:dyDescent="0.35">
      <c r="B150" s="103" t="s">
        <v>79</v>
      </c>
      <c r="C150" s="3">
        <v>8</v>
      </c>
      <c r="D150" s="3" t="e">
        <f t="shared" ca="1" si="46"/>
        <v>#REF!</v>
      </c>
      <c r="E150" s="3" t="e">
        <f t="shared" ca="1" si="47"/>
        <v>#REF!</v>
      </c>
      <c r="F150" s="3" t="e">
        <f t="shared" ca="1" si="48"/>
        <v>#REF!</v>
      </c>
      <c r="G150" s="3" t="e">
        <f t="shared" ca="1" si="49"/>
        <v>#REF!</v>
      </c>
      <c r="H150" s="3" t="e">
        <f t="shared" ca="1" si="50"/>
        <v>#REF!</v>
      </c>
      <c r="I150" s="9" t="e">
        <f t="shared" ca="1" si="51"/>
        <v>#REF!</v>
      </c>
      <c r="J150" s="2" t="s">
        <v>296</v>
      </c>
      <c r="K150" s="3">
        <v>8</v>
      </c>
    </row>
    <row r="151" spans="2:11" x14ac:dyDescent="0.35">
      <c r="B151" s="103" t="s">
        <v>79</v>
      </c>
      <c r="C151" s="3">
        <v>9</v>
      </c>
      <c r="D151" s="3" t="e">
        <f t="shared" ca="1" si="46"/>
        <v>#REF!</v>
      </c>
      <c r="E151" s="3" t="e">
        <f t="shared" ca="1" si="47"/>
        <v>#REF!</v>
      </c>
      <c r="F151" s="3" t="e">
        <f t="shared" ca="1" si="48"/>
        <v>#REF!</v>
      </c>
      <c r="G151" s="3" t="e">
        <f t="shared" ca="1" si="49"/>
        <v>#REF!</v>
      </c>
      <c r="H151" s="3" t="e">
        <f t="shared" ca="1" si="50"/>
        <v>#REF!</v>
      </c>
      <c r="I151" s="9" t="e">
        <f t="shared" ca="1" si="51"/>
        <v>#REF!</v>
      </c>
      <c r="J151" s="2" t="s">
        <v>297</v>
      </c>
      <c r="K151" s="3">
        <v>8</v>
      </c>
    </row>
    <row r="152" spans="2:11" x14ac:dyDescent="0.35">
      <c r="B152" s="103" t="s">
        <v>79</v>
      </c>
      <c r="C152" s="3">
        <v>10</v>
      </c>
      <c r="D152" s="3" t="e">
        <f t="shared" ca="1" si="46"/>
        <v>#REF!</v>
      </c>
      <c r="E152" s="3" t="e">
        <f t="shared" ca="1" si="47"/>
        <v>#REF!</v>
      </c>
      <c r="F152" s="3" t="e">
        <f t="shared" ca="1" si="48"/>
        <v>#REF!</v>
      </c>
      <c r="G152" s="3" t="e">
        <f t="shared" ca="1" si="49"/>
        <v>#REF!</v>
      </c>
      <c r="H152" s="3" t="e">
        <f t="shared" ca="1" si="50"/>
        <v>#REF!</v>
      </c>
      <c r="I152" s="9" t="e">
        <f t="shared" ca="1" si="51"/>
        <v>#REF!</v>
      </c>
      <c r="J152" s="2" t="s">
        <v>298</v>
      </c>
      <c r="K152" s="3">
        <v>8</v>
      </c>
    </row>
    <row r="153" spans="2:11" x14ac:dyDescent="0.35">
      <c r="B153" s="103" t="s">
        <v>79</v>
      </c>
      <c r="C153" s="3">
        <v>11</v>
      </c>
      <c r="D153" s="3" t="e">
        <f t="shared" ca="1" si="46"/>
        <v>#REF!</v>
      </c>
      <c r="E153" s="3" t="e">
        <f t="shared" ca="1" si="47"/>
        <v>#REF!</v>
      </c>
      <c r="F153" s="3" t="e">
        <f t="shared" ca="1" si="48"/>
        <v>#REF!</v>
      </c>
      <c r="G153" s="3" t="e">
        <f t="shared" ca="1" si="49"/>
        <v>#REF!</v>
      </c>
      <c r="H153" s="3" t="e">
        <f t="shared" ca="1" si="50"/>
        <v>#REF!</v>
      </c>
      <c r="I153" s="9" t="e">
        <f t="shared" ca="1" si="51"/>
        <v>#REF!</v>
      </c>
      <c r="J153" s="2" t="s">
        <v>299</v>
      </c>
      <c r="K153" s="3">
        <v>8</v>
      </c>
    </row>
    <row r="154" spans="2:11" x14ac:dyDescent="0.35">
      <c r="B154" s="103" t="s">
        <v>79</v>
      </c>
      <c r="C154" s="3">
        <v>12</v>
      </c>
      <c r="D154" s="3" t="e">
        <f t="shared" ca="1" si="46"/>
        <v>#REF!</v>
      </c>
      <c r="E154" s="3" t="e">
        <f t="shared" ca="1" si="47"/>
        <v>#REF!</v>
      </c>
      <c r="F154" s="3" t="e">
        <f t="shared" ca="1" si="48"/>
        <v>#REF!</v>
      </c>
      <c r="G154" s="3" t="e">
        <f t="shared" ca="1" si="49"/>
        <v>#REF!</v>
      </c>
      <c r="H154" s="3" t="e">
        <f t="shared" ca="1" si="50"/>
        <v>#REF!</v>
      </c>
      <c r="I154" s="9" t="e">
        <f t="shared" ca="1" si="51"/>
        <v>#REF!</v>
      </c>
      <c r="J154" s="2" t="s">
        <v>300</v>
      </c>
      <c r="K154" s="3">
        <v>8</v>
      </c>
    </row>
    <row r="155" spans="2:11" x14ac:dyDescent="0.35">
      <c r="B155" s="103" t="s">
        <v>79</v>
      </c>
      <c r="C155" s="3">
        <v>13</v>
      </c>
      <c r="D155" s="3" t="e">
        <f t="shared" ca="1" si="46"/>
        <v>#REF!</v>
      </c>
      <c r="E155" s="3" t="e">
        <f t="shared" ca="1" si="47"/>
        <v>#REF!</v>
      </c>
      <c r="F155" s="3" t="e">
        <f t="shared" ca="1" si="48"/>
        <v>#REF!</v>
      </c>
      <c r="G155" s="3" t="e">
        <f t="shared" ca="1" si="49"/>
        <v>#REF!</v>
      </c>
      <c r="H155" s="3" t="e">
        <f t="shared" ca="1" si="50"/>
        <v>#REF!</v>
      </c>
      <c r="I155" s="9" t="e">
        <f t="shared" ca="1" si="51"/>
        <v>#REF!</v>
      </c>
      <c r="J155" s="2" t="s">
        <v>301</v>
      </c>
      <c r="K155" s="3">
        <v>8</v>
      </c>
    </row>
    <row r="156" spans="2:11" x14ac:dyDescent="0.35">
      <c r="B156" s="103" t="s">
        <v>79</v>
      </c>
      <c r="C156" s="3">
        <v>14</v>
      </c>
      <c r="D156" s="3" t="e">
        <f t="shared" ca="1" si="46"/>
        <v>#REF!</v>
      </c>
      <c r="E156" s="3" t="e">
        <f t="shared" ca="1" si="47"/>
        <v>#REF!</v>
      </c>
      <c r="F156" s="3" t="e">
        <f t="shared" ca="1" si="48"/>
        <v>#REF!</v>
      </c>
      <c r="G156" s="3" t="e">
        <f t="shared" ca="1" si="49"/>
        <v>#REF!</v>
      </c>
      <c r="H156" s="3" t="e">
        <f t="shared" ca="1" si="50"/>
        <v>#REF!</v>
      </c>
      <c r="I156" s="9" t="e">
        <f t="shared" ca="1" si="51"/>
        <v>#REF!</v>
      </c>
      <c r="J156" s="2" t="s">
        <v>302</v>
      </c>
      <c r="K156" s="3">
        <v>8</v>
      </c>
    </row>
    <row r="157" spans="2:11" x14ac:dyDescent="0.35">
      <c r="B157" s="103" t="s">
        <v>79</v>
      </c>
      <c r="C157" s="3">
        <v>15</v>
      </c>
      <c r="D157" s="3" t="e">
        <f t="shared" ca="1" si="46"/>
        <v>#REF!</v>
      </c>
      <c r="E157" s="3" t="e">
        <f t="shared" ca="1" si="47"/>
        <v>#REF!</v>
      </c>
      <c r="F157" s="3" t="e">
        <f t="shared" ca="1" si="48"/>
        <v>#REF!</v>
      </c>
      <c r="G157" s="3" t="e">
        <f t="shared" ca="1" si="49"/>
        <v>#REF!</v>
      </c>
      <c r="H157" s="3" t="e">
        <f t="shared" ca="1" si="50"/>
        <v>#REF!</v>
      </c>
      <c r="I157" s="9" t="e">
        <f t="shared" ca="1" si="51"/>
        <v>#REF!</v>
      </c>
      <c r="J157" s="2" t="s">
        <v>303</v>
      </c>
      <c r="K157" s="3">
        <v>8</v>
      </c>
    </row>
    <row r="158" spans="2:11" x14ac:dyDescent="0.35">
      <c r="B158" s="103" t="s">
        <v>79</v>
      </c>
      <c r="C158" s="3">
        <v>16</v>
      </c>
      <c r="D158" s="3" t="e">
        <f t="shared" ca="1" si="46"/>
        <v>#REF!</v>
      </c>
      <c r="E158" s="3" t="e">
        <f t="shared" ca="1" si="47"/>
        <v>#REF!</v>
      </c>
      <c r="F158" s="3" t="e">
        <f t="shared" ca="1" si="48"/>
        <v>#REF!</v>
      </c>
      <c r="G158" s="3" t="e">
        <f t="shared" ca="1" si="49"/>
        <v>#REF!</v>
      </c>
      <c r="H158" s="3" t="e">
        <f t="shared" ca="1" si="50"/>
        <v>#REF!</v>
      </c>
      <c r="I158" s="9" t="e">
        <f t="shared" ca="1" si="51"/>
        <v>#REF!</v>
      </c>
      <c r="J158" s="2" t="s">
        <v>304</v>
      </c>
      <c r="K158" s="3">
        <v>8</v>
      </c>
    </row>
    <row r="159" spans="2:11" x14ac:dyDescent="0.35">
      <c r="B159" s="103" t="s">
        <v>79</v>
      </c>
      <c r="C159" s="3">
        <v>17</v>
      </c>
      <c r="D159" s="3" t="e">
        <f t="shared" ca="1" si="46"/>
        <v>#REF!</v>
      </c>
      <c r="E159" s="3" t="e">
        <f t="shared" ca="1" si="47"/>
        <v>#REF!</v>
      </c>
      <c r="F159" s="3" t="e">
        <f t="shared" ca="1" si="48"/>
        <v>#REF!</v>
      </c>
      <c r="G159" s="3" t="e">
        <f t="shared" ca="1" si="49"/>
        <v>#REF!</v>
      </c>
      <c r="H159" s="3" t="e">
        <f t="shared" ca="1" si="50"/>
        <v>#REF!</v>
      </c>
      <c r="I159" s="9" t="e">
        <f t="shared" ca="1" si="51"/>
        <v>#REF!</v>
      </c>
      <c r="J159" s="2" t="s">
        <v>305</v>
      </c>
      <c r="K159" s="3">
        <v>8</v>
      </c>
    </row>
    <row r="160" spans="2:11" x14ac:dyDescent="0.35">
      <c r="B160" s="103" t="s">
        <v>79</v>
      </c>
      <c r="C160" s="3">
        <v>18</v>
      </c>
      <c r="D160" s="3" t="e">
        <f t="shared" ca="1" si="46"/>
        <v>#REF!</v>
      </c>
      <c r="E160" s="3" t="e">
        <f t="shared" ca="1" si="47"/>
        <v>#REF!</v>
      </c>
      <c r="F160" s="3" t="e">
        <f t="shared" ca="1" si="48"/>
        <v>#REF!</v>
      </c>
      <c r="G160" s="3" t="e">
        <f t="shared" ca="1" si="49"/>
        <v>#REF!</v>
      </c>
      <c r="H160" s="3" t="e">
        <f t="shared" ca="1" si="50"/>
        <v>#REF!</v>
      </c>
      <c r="I160" s="9" t="e">
        <f t="shared" ca="1" si="51"/>
        <v>#REF!</v>
      </c>
      <c r="J160" s="2" t="s">
        <v>306</v>
      </c>
      <c r="K160" s="3">
        <v>8</v>
      </c>
    </row>
    <row r="161" spans="2:11" x14ac:dyDescent="0.35">
      <c r="B161" s="103" t="s">
        <v>79</v>
      </c>
      <c r="C161" s="3">
        <v>19</v>
      </c>
      <c r="D161" s="3" t="e">
        <f t="shared" ca="1" si="46"/>
        <v>#REF!</v>
      </c>
      <c r="E161" s="3" t="e">
        <f t="shared" ca="1" si="47"/>
        <v>#REF!</v>
      </c>
      <c r="F161" s="3" t="e">
        <f t="shared" ca="1" si="48"/>
        <v>#REF!</v>
      </c>
      <c r="G161" s="3" t="e">
        <f t="shared" ca="1" si="49"/>
        <v>#REF!</v>
      </c>
      <c r="H161" s="3" t="e">
        <f t="shared" ca="1" si="50"/>
        <v>#REF!</v>
      </c>
      <c r="I161" s="9" t="e">
        <f t="shared" ca="1" si="51"/>
        <v>#REF!</v>
      </c>
      <c r="J161" s="2" t="s">
        <v>307</v>
      </c>
      <c r="K161" s="3">
        <v>8</v>
      </c>
    </row>
    <row r="162" spans="2:11" x14ac:dyDescent="0.35">
      <c r="B162" s="103" t="s">
        <v>79</v>
      </c>
      <c r="C162" s="3">
        <v>20</v>
      </c>
      <c r="D162" s="3" t="e">
        <f t="shared" ca="1" si="46"/>
        <v>#REF!</v>
      </c>
      <c r="E162" s="3" t="e">
        <f t="shared" ca="1" si="47"/>
        <v>#REF!</v>
      </c>
      <c r="F162" s="3" t="e">
        <f t="shared" ca="1" si="48"/>
        <v>#REF!</v>
      </c>
      <c r="G162" s="3" t="e">
        <f t="shared" ca="1" si="49"/>
        <v>#REF!</v>
      </c>
      <c r="H162" s="3" t="e">
        <f t="shared" ca="1" si="50"/>
        <v>#REF!</v>
      </c>
      <c r="I162" s="9" t="e">
        <f t="shared" ca="1" si="51"/>
        <v>#REF!</v>
      </c>
      <c r="J162" s="2" t="s">
        <v>308</v>
      </c>
      <c r="K162" s="3">
        <v>8</v>
      </c>
    </row>
    <row r="163" spans="2:11" x14ac:dyDescent="0.35">
      <c r="B163" s="10" t="s">
        <v>314</v>
      </c>
      <c r="C163" s="2">
        <v>1</v>
      </c>
      <c r="D163" s="11" t="e">
        <f ca="1">COUNTIF(INDIRECT("'"&amp;$B163&amp;"'!"&amp;$J163),"Significant Positive")</f>
        <v>#REF!</v>
      </c>
      <c r="E163" s="11" t="e">
        <f ca="1">COUNTIF(INDIRECT("'"&amp;$B163&amp;"'!"&amp;$J163),"Significant Negative")</f>
        <v>#REF!</v>
      </c>
      <c r="F163" s="11" t="e">
        <f ca="1">COUNTIF(INDIRECT("'"&amp;$B163&amp;"'!"&amp;$J163),"Minor Positive")</f>
        <v>#REF!</v>
      </c>
      <c r="G163" s="11" t="e">
        <f ca="1">COUNTIF(INDIRECT("'"&amp;$B163&amp;"'!"&amp;$J163),"Minor Negative")</f>
        <v>#REF!</v>
      </c>
      <c r="H163" s="11" t="e">
        <f ca="1">COUNTIF(INDIRECT("'"&amp;$B163&amp;"'!"&amp;$J163),"Neutral")</f>
        <v>#REF!</v>
      </c>
      <c r="I163" s="12" t="e">
        <f ca="1">COUNTIF(INDIRECT("'"&amp;$B163&amp;"'!"&amp;$J163),"Uncertain")</f>
        <v>#REF!</v>
      </c>
      <c r="J163" s="110" t="s">
        <v>251</v>
      </c>
      <c r="K163" s="3">
        <v>9</v>
      </c>
    </row>
    <row r="164" spans="2:11" x14ac:dyDescent="0.35">
      <c r="B164" s="113" t="s">
        <v>314</v>
      </c>
      <c r="C164" s="2">
        <v>2</v>
      </c>
      <c r="D164" s="2" t="e">
        <f t="shared" ref="D164:D182" ca="1" si="52">COUNTIF(INDIRECT("'"&amp;$B164&amp;"'!"&amp;$J164),"Significant Positive")</f>
        <v>#REF!</v>
      </c>
      <c r="E164" s="2" t="e">
        <f t="shared" ref="E164:E182" ca="1" si="53">COUNTIF(INDIRECT("'"&amp;$B164&amp;"'!"&amp;$J164),"Significant Negative")</f>
        <v>#REF!</v>
      </c>
      <c r="F164" s="2" t="e">
        <f t="shared" ref="F164:F182" ca="1" si="54">COUNTIF(INDIRECT("'"&amp;$B164&amp;"'!"&amp;$J164),"Minor Positive")</f>
        <v>#REF!</v>
      </c>
      <c r="G164" s="2" t="e">
        <f t="shared" ref="G164:G182" ca="1" si="55">COUNTIF(INDIRECT("'"&amp;$B164&amp;"'!"&amp;$J164),"Minor Negative")</f>
        <v>#REF!</v>
      </c>
      <c r="H164" s="2" t="e">
        <f t="shared" ref="H164:H182" ca="1" si="56">COUNTIF(INDIRECT("'"&amp;$B164&amp;"'!"&amp;$J164),"Neutral")</f>
        <v>#REF!</v>
      </c>
      <c r="I164" s="8" t="e">
        <f t="shared" ref="I164:I182" ca="1" si="57">COUNTIF(INDIRECT("'"&amp;$B164&amp;"'!"&amp;$J164),"Uncertain")</f>
        <v>#REF!</v>
      </c>
      <c r="J164" s="110" t="s">
        <v>290</v>
      </c>
      <c r="K164" s="3">
        <v>9</v>
      </c>
    </row>
    <row r="165" spans="2:11" x14ac:dyDescent="0.35">
      <c r="B165" s="113" t="s">
        <v>314</v>
      </c>
      <c r="C165" s="2">
        <v>3</v>
      </c>
      <c r="D165" s="2" t="e">
        <f t="shared" ca="1" si="52"/>
        <v>#REF!</v>
      </c>
      <c r="E165" s="2" t="e">
        <f t="shared" ca="1" si="53"/>
        <v>#REF!</v>
      </c>
      <c r="F165" s="2" t="e">
        <f t="shared" ca="1" si="54"/>
        <v>#REF!</v>
      </c>
      <c r="G165" s="2" t="e">
        <f t="shared" ca="1" si="55"/>
        <v>#REF!</v>
      </c>
      <c r="H165" s="2" t="e">
        <f t="shared" ca="1" si="56"/>
        <v>#REF!</v>
      </c>
      <c r="I165" s="8" t="e">
        <f t="shared" ca="1" si="57"/>
        <v>#REF!</v>
      </c>
      <c r="J165" s="110" t="s">
        <v>291</v>
      </c>
      <c r="K165" s="3">
        <v>9</v>
      </c>
    </row>
    <row r="166" spans="2:11" x14ac:dyDescent="0.35">
      <c r="B166" s="113" t="s">
        <v>314</v>
      </c>
      <c r="C166" s="2">
        <v>4</v>
      </c>
      <c r="D166" s="2" t="e">
        <f t="shared" ca="1" si="52"/>
        <v>#REF!</v>
      </c>
      <c r="E166" s="2" t="e">
        <f t="shared" ca="1" si="53"/>
        <v>#REF!</v>
      </c>
      <c r="F166" s="2" t="e">
        <f t="shared" ca="1" si="54"/>
        <v>#REF!</v>
      </c>
      <c r="G166" s="2" t="e">
        <f t="shared" ca="1" si="55"/>
        <v>#REF!</v>
      </c>
      <c r="H166" s="2" t="e">
        <f t="shared" ca="1" si="56"/>
        <v>#REF!</v>
      </c>
      <c r="I166" s="8" t="e">
        <f t="shared" ca="1" si="57"/>
        <v>#REF!</v>
      </c>
      <c r="J166" s="110" t="s">
        <v>292</v>
      </c>
      <c r="K166" s="3">
        <v>9</v>
      </c>
    </row>
    <row r="167" spans="2:11" x14ac:dyDescent="0.35">
      <c r="B167" s="113" t="s">
        <v>314</v>
      </c>
      <c r="C167" s="2">
        <v>5</v>
      </c>
      <c r="D167" s="2" t="e">
        <f t="shared" ca="1" si="52"/>
        <v>#REF!</v>
      </c>
      <c r="E167" s="2" t="e">
        <f t="shared" ca="1" si="53"/>
        <v>#REF!</v>
      </c>
      <c r="F167" s="2" t="e">
        <f t="shared" ca="1" si="54"/>
        <v>#REF!</v>
      </c>
      <c r="G167" s="2" t="e">
        <f t="shared" ca="1" si="55"/>
        <v>#REF!</v>
      </c>
      <c r="H167" s="2" t="e">
        <f t="shared" ca="1" si="56"/>
        <v>#REF!</v>
      </c>
      <c r="I167" s="8" t="e">
        <f t="shared" ca="1" si="57"/>
        <v>#REF!</v>
      </c>
      <c r="J167" s="110" t="s">
        <v>293</v>
      </c>
      <c r="K167" s="3">
        <v>9</v>
      </c>
    </row>
    <row r="168" spans="2:11" x14ac:dyDescent="0.35">
      <c r="B168" s="113" t="s">
        <v>314</v>
      </c>
      <c r="C168" s="2">
        <v>6</v>
      </c>
      <c r="D168" s="2" t="e">
        <f t="shared" ca="1" si="52"/>
        <v>#REF!</v>
      </c>
      <c r="E168" s="2" t="e">
        <f t="shared" ca="1" si="53"/>
        <v>#REF!</v>
      </c>
      <c r="F168" s="2" t="e">
        <f t="shared" ca="1" si="54"/>
        <v>#REF!</v>
      </c>
      <c r="G168" s="2" t="e">
        <f t="shared" ca="1" si="55"/>
        <v>#REF!</v>
      </c>
      <c r="H168" s="2" t="e">
        <f t="shared" ca="1" si="56"/>
        <v>#REF!</v>
      </c>
      <c r="I168" s="8" t="e">
        <f t="shared" ca="1" si="57"/>
        <v>#REF!</v>
      </c>
      <c r="J168" s="110" t="s">
        <v>294</v>
      </c>
      <c r="K168" s="3">
        <v>9</v>
      </c>
    </row>
    <row r="169" spans="2:11" x14ac:dyDescent="0.35">
      <c r="B169" s="113" t="s">
        <v>314</v>
      </c>
      <c r="C169" s="2">
        <v>7</v>
      </c>
      <c r="D169" s="2" t="e">
        <f t="shared" ca="1" si="52"/>
        <v>#REF!</v>
      </c>
      <c r="E169" s="2" t="e">
        <f t="shared" ca="1" si="53"/>
        <v>#REF!</v>
      </c>
      <c r="F169" s="2" t="e">
        <f t="shared" ca="1" si="54"/>
        <v>#REF!</v>
      </c>
      <c r="G169" s="2" t="e">
        <f t="shared" ca="1" si="55"/>
        <v>#REF!</v>
      </c>
      <c r="H169" s="2" t="e">
        <f t="shared" ca="1" si="56"/>
        <v>#REF!</v>
      </c>
      <c r="I169" s="8" t="e">
        <f t="shared" ca="1" si="57"/>
        <v>#REF!</v>
      </c>
      <c r="J169" s="110" t="s">
        <v>295</v>
      </c>
      <c r="K169" s="3">
        <v>9</v>
      </c>
    </row>
    <row r="170" spans="2:11" x14ac:dyDescent="0.35">
      <c r="B170" s="113" t="s">
        <v>314</v>
      </c>
      <c r="C170" s="2">
        <v>8</v>
      </c>
      <c r="D170" s="2" t="e">
        <f t="shared" ca="1" si="52"/>
        <v>#REF!</v>
      </c>
      <c r="E170" s="2" t="e">
        <f t="shared" ca="1" si="53"/>
        <v>#REF!</v>
      </c>
      <c r="F170" s="2" t="e">
        <f t="shared" ca="1" si="54"/>
        <v>#REF!</v>
      </c>
      <c r="G170" s="2" t="e">
        <f t="shared" ca="1" si="55"/>
        <v>#REF!</v>
      </c>
      <c r="H170" s="2" t="e">
        <f t="shared" ca="1" si="56"/>
        <v>#REF!</v>
      </c>
      <c r="I170" s="8" t="e">
        <f t="shared" ca="1" si="57"/>
        <v>#REF!</v>
      </c>
      <c r="J170" s="110" t="s">
        <v>296</v>
      </c>
      <c r="K170" s="3">
        <v>9</v>
      </c>
    </row>
    <row r="171" spans="2:11" x14ac:dyDescent="0.35">
      <c r="B171" s="113" t="s">
        <v>314</v>
      </c>
      <c r="C171" s="2">
        <v>9</v>
      </c>
      <c r="D171" s="2" t="e">
        <f t="shared" ca="1" si="52"/>
        <v>#REF!</v>
      </c>
      <c r="E171" s="2" t="e">
        <f t="shared" ca="1" si="53"/>
        <v>#REF!</v>
      </c>
      <c r="F171" s="2" t="e">
        <f t="shared" ca="1" si="54"/>
        <v>#REF!</v>
      </c>
      <c r="G171" s="2" t="e">
        <f t="shared" ca="1" si="55"/>
        <v>#REF!</v>
      </c>
      <c r="H171" s="2" t="e">
        <f t="shared" ca="1" si="56"/>
        <v>#REF!</v>
      </c>
      <c r="I171" s="8" t="e">
        <f t="shared" ca="1" si="57"/>
        <v>#REF!</v>
      </c>
      <c r="J171" s="110" t="s">
        <v>297</v>
      </c>
      <c r="K171" s="3">
        <v>9</v>
      </c>
    </row>
    <row r="172" spans="2:11" x14ac:dyDescent="0.35">
      <c r="B172" s="113" t="s">
        <v>314</v>
      </c>
      <c r="C172" s="2">
        <v>10</v>
      </c>
      <c r="D172" s="2" t="e">
        <f t="shared" ca="1" si="52"/>
        <v>#REF!</v>
      </c>
      <c r="E172" s="2" t="e">
        <f t="shared" ca="1" si="53"/>
        <v>#REF!</v>
      </c>
      <c r="F172" s="2" t="e">
        <f t="shared" ca="1" si="54"/>
        <v>#REF!</v>
      </c>
      <c r="G172" s="2" t="e">
        <f t="shared" ca="1" si="55"/>
        <v>#REF!</v>
      </c>
      <c r="H172" s="2" t="e">
        <f t="shared" ca="1" si="56"/>
        <v>#REF!</v>
      </c>
      <c r="I172" s="8" t="e">
        <f t="shared" ca="1" si="57"/>
        <v>#REF!</v>
      </c>
      <c r="J172" s="110" t="s">
        <v>298</v>
      </c>
      <c r="K172" s="3">
        <v>9</v>
      </c>
    </row>
    <row r="173" spans="2:11" x14ac:dyDescent="0.35">
      <c r="B173" s="113" t="s">
        <v>314</v>
      </c>
      <c r="C173" s="2">
        <v>11</v>
      </c>
      <c r="D173" s="2" t="e">
        <f t="shared" ca="1" si="52"/>
        <v>#REF!</v>
      </c>
      <c r="E173" s="2" t="e">
        <f t="shared" ca="1" si="53"/>
        <v>#REF!</v>
      </c>
      <c r="F173" s="2" t="e">
        <f t="shared" ca="1" si="54"/>
        <v>#REF!</v>
      </c>
      <c r="G173" s="2" t="e">
        <f t="shared" ca="1" si="55"/>
        <v>#REF!</v>
      </c>
      <c r="H173" s="2" t="e">
        <f t="shared" ca="1" si="56"/>
        <v>#REF!</v>
      </c>
      <c r="I173" s="8" t="e">
        <f t="shared" ca="1" si="57"/>
        <v>#REF!</v>
      </c>
      <c r="J173" s="110" t="s">
        <v>299</v>
      </c>
      <c r="K173" s="3">
        <v>9</v>
      </c>
    </row>
    <row r="174" spans="2:11" x14ac:dyDescent="0.35">
      <c r="B174" s="113" t="s">
        <v>314</v>
      </c>
      <c r="C174" s="2">
        <v>12</v>
      </c>
      <c r="D174" s="2" t="e">
        <f t="shared" ca="1" si="52"/>
        <v>#REF!</v>
      </c>
      <c r="E174" s="2" t="e">
        <f t="shared" ca="1" si="53"/>
        <v>#REF!</v>
      </c>
      <c r="F174" s="2" t="e">
        <f t="shared" ca="1" si="54"/>
        <v>#REF!</v>
      </c>
      <c r="G174" s="2" t="e">
        <f t="shared" ca="1" si="55"/>
        <v>#REF!</v>
      </c>
      <c r="H174" s="2" t="e">
        <f t="shared" ca="1" si="56"/>
        <v>#REF!</v>
      </c>
      <c r="I174" s="8" t="e">
        <f t="shared" ca="1" si="57"/>
        <v>#REF!</v>
      </c>
      <c r="J174" s="110" t="s">
        <v>300</v>
      </c>
      <c r="K174" s="3">
        <v>9</v>
      </c>
    </row>
    <row r="175" spans="2:11" x14ac:dyDescent="0.35">
      <c r="B175" s="113" t="s">
        <v>314</v>
      </c>
      <c r="C175" s="2">
        <v>13</v>
      </c>
      <c r="D175" s="2" t="e">
        <f t="shared" ca="1" si="52"/>
        <v>#REF!</v>
      </c>
      <c r="E175" s="2" t="e">
        <f t="shared" ca="1" si="53"/>
        <v>#REF!</v>
      </c>
      <c r="F175" s="2" t="e">
        <f t="shared" ca="1" si="54"/>
        <v>#REF!</v>
      </c>
      <c r="G175" s="2" t="e">
        <f t="shared" ca="1" si="55"/>
        <v>#REF!</v>
      </c>
      <c r="H175" s="2" t="e">
        <f t="shared" ca="1" si="56"/>
        <v>#REF!</v>
      </c>
      <c r="I175" s="8" t="e">
        <f t="shared" ca="1" si="57"/>
        <v>#REF!</v>
      </c>
      <c r="J175" s="110" t="s">
        <v>301</v>
      </c>
      <c r="K175" s="3">
        <v>9</v>
      </c>
    </row>
    <row r="176" spans="2:11" x14ac:dyDescent="0.35">
      <c r="B176" s="113" t="s">
        <v>314</v>
      </c>
      <c r="C176" s="2">
        <v>14</v>
      </c>
      <c r="D176" s="2" t="e">
        <f t="shared" ca="1" si="52"/>
        <v>#REF!</v>
      </c>
      <c r="E176" s="2" t="e">
        <f t="shared" ca="1" si="53"/>
        <v>#REF!</v>
      </c>
      <c r="F176" s="2" t="e">
        <f t="shared" ca="1" si="54"/>
        <v>#REF!</v>
      </c>
      <c r="G176" s="2" t="e">
        <f t="shared" ca="1" si="55"/>
        <v>#REF!</v>
      </c>
      <c r="H176" s="2" t="e">
        <f t="shared" ca="1" si="56"/>
        <v>#REF!</v>
      </c>
      <c r="I176" s="8" t="e">
        <f t="shared" ca="1" si="57"/>
        <v>#REF!</v>
      </c>
      <c r="J176" s="110" t="s">
        <v>302</v>
      </c>
      <c r="K176" s="3">
        <v>9</v>
      </c>
    </row>
    <row r="177" spans="2:11" x14ac:dyDescent="0.35">
      <c r="B177" s="113" t="s">
        <v>314</v>
      </c>
      <c r="C177" s="2">
        <v>15</v>
      </c>
      <c r="D177" s="2" t="e">
        <f t="shared" ca="1" si="52"/>
        <v>#REF!</v>
      </c>
      <c r="E177" s="2" t="e">
        <f t="shared" ca="1" si="53"/>
        <v>#REF!</v>
      </c>
      <c r="F177" s="2" t="e">
        <f t="shared" ca="1" si="54"/>
        <v>#REF!</v>
      </c>
      <c r="G177" s="2" t="e">
        <f t="shared" ca="1" si="55"/>
        <v>#REF!</v>
      </c>
      <c r="H177" s="2" t="e">
        <f t="shared" ca="1" si="56"/>
        <v>#REF!</v>
      </c>
      <c r="I177" s="8" t="e">
        <f t="shared" ca="1" si="57"/>
        <v>#REF!</v>
      </c>
      <c r="J177" s="110" t="s">
        <v>303</v>
      </c>
      <c r="K177" s="3">
        <v>9</v>
      </c>
    </row>
    <row r="178" spans="2:11" x14ac:dyDescent="0.35">
      <c r="B178" s="113" t="s">
        <v>314</v>
      </c>
      <c r="C178" s="2">
        <v>16</v>
      </c>
      <c r="D178" s="2" t="e">
        <f t="shared" ca="1" si="52"/>
        <v>#REF!</v>
      </c>
      <c r="E178" s="2" t="e">
        <f t="shared" ca="1" si="53"/>
        <v>#REF!</v>
      </c>
      <c r="F178" s="2" t="e">
        <f t="shared" ca="1" si="54"/>
        <v>#REF!</v>
      </c>
      <c r="G178" s="2" t="e">
        <f t="shared" ca="1" si="55"/>
        <v>#REF!</v>
      </c>
      <c r="H178" s="2" t="e">
        <f t="shared" ca="1" si="56"/>
        <v>#REF!</v>
      </c>
      <c r="I178" s="8" t="e">
        <f t="shared" ca="1" si="57"/>
        <v>#REF!</v>
      </c>
      <c r="J178" s="110" t="s">
        <v>304</v>
      </c>
      <c r="K178" s="3">
        <v>9</v>
      </c>
    </row>
    <row r="179" spans="2:11" x14ac:dyDescent="0.35">
      <c r="B179" s="113" t="s">
        <v>314</v>
      </c>
      <c r="C179" s="2">
        <v>17</v>
      </c>
      <c r="D179" s="2" t="e">
        <f t="shared" ca="1" si="52"/>
        <v>#REF!</v>
      </c>
      <c r="E179" s="2" t="e">
        <f t="shared" ca="1" si="53"/>
        <v>#REF!</v>
      </c>
      <c r="F179" s="2" t="e">
        <f t="shared" ca="1" si="54"/>
        <v>#REF!</v>
      </c>
      <c r="G179" s="2" t="e">
        <f t="shared" ca="1" si="55"/>
        <v>#REF!</v>
      </c>
      <c r="H179" s="2" t="e">
        <f t="shared" ca="1" si="56"/>
        <v>#REF!</v>
      </c>
      <c r="I179" s="8" t="e">
        <f t="shared" ca="1" si="57"/>
        <v>#REF!</v>
      </c>
      <c r="J179" s="110" t="s">
        <v>305</v>
      </c>
      <c r="K179" s="3">
        <v>9</v>
      </c>
    </row>
    <row r="180" spans="2:11" x14ac:dyDescent="0.35">
      <c r="B180" s="113" t="s">
        <v>314</v>
      </c>
      <c r="C180" s="2">
        <v>18</v>
      </c>
      <c r="D180" s="2" t="e">
        <f t="shared" ca="1" si="52"/>
        <v>#REF!</v>
      </c>
      <c r="E180" s="2" t="e">
        <f t="shared" ca="1" si="53"/>
        <v>#REF!</v>
      </c>
      <c r="F180" s="2" t="e">
        <f t="shared" ca="1" si="54"/>
        <v>#REF!</v>
      </c>
      <c r="G180" s="2" t="e">
        <f t="shared" ca="1" si="55"/>
        <v>#REF!</v>
      </c>
      <c r="H180" s="2" t="e">
        <f t="shared" ca="1" si="56"/>
        <v>#REF!</v>
      </c>
      <c r="I180" s="8" t="e">
        <f t="shared" ca="1" si="57"/>
        <v>#REF!</v>
      </c>
      <c r="J180" s="110" t="s">
        <v>306</v>
      </c>
      <c r="K180" s="3">
        <v>9</v>
      </c>
    </row>
    <row r="181" spans="2:11" x14ac:dyDescent="0.35">
      <c r="B181" s="113" t="s">
        <v>314</v>
      </c>
      <c r="C181" s="2">
        <v>19</v>
      </c>
      <c r="D181" s="2" t="e">
        <f t="shared" ca="1" si="52"/>
        <v>#REF!</v>
      </c>
      <c r="E181" s="2" t="e">
        <f t="shared" ca="1" si="53"/>
        <v>#REF!</v>
      </c>
      <c r="F181" s="2" t="e">
        <f t="shared" ca="1" si="54"/>
        <v>#REF!</v>
      </c>
      <c r="G181" s="2" t="e">
        <f t="shared" ca="1" si="55"/>
        <v>#REF!</v>
      </c>
      <c r="H181" s="2" t="e">
        <f t="shared" ca="1" si="56"/>
        <v>#REF!</v>
      </c>
      <c r="I181" s="8" t="e">
        <f t="shared" ca="1" si="57"/>
        <v>#REF!</v>
      </c>
      <c r="J181" s="110" t="s">
        <v>307</v>
      </c>
      <c r="K181" s="3">
        <v>9</v>
      </c>
    </row>
    <row r="182" spans="2:11" x14ac:dyDescent="0.35">
      <c r="B182" s="113" t="s">
        <v>314</v>
      </c>
      <c r="C182" s="2">
        <v>20</v>
      </c>
      <c r="D182" s="2" t="e">
        <f t="shared" ca="1" si="52"/>
        <v>#REF!</v>
      </c>
      <c r="E182" s="2" t="e">
        <f t="shared" ca="1" si="53"/>
        <v>#REF!</v>
      </c>
      <c r="F182" s="2" t="e">
        <f t="shared" ca="1" si="54"/>
        <v>#REF!</v>
      </c>
      <c r="G182" s="2" t="e">
        <f t="shared" ca="1" si="55"/>
        <v>#REF!</v>
      </c>
      <c r="H182" s="2" t="e">
        <f t="shared" ca="1" si="56"/>
        <v>#REF!</v>
      </c>
      <c r="I182" s="8" t="e">
        <f t="shared" ca="1" si="57"/>
        <v>#REF!</v>
      </c>
      <c r="J182" s="110" t="s">
        <v>308</v>
      </c>
      <c r="K182" s="3">
        <v>9</v>
      </c>
    </row>
    <row r="183" spans="2:11" x14ac:dyDescent="0.35">
      <c r="B183" s="103" t="s">
        <v>80</v>
      </c>
      <c r="C183" s="3">
        <v>1</v>
      </c>
      <c r="D183" s="101" t="e">
        <f ca="1">COUNTIF(INDIRECT("'"&amp;$B183&amp;"'!"&amp;$J183),"Significant Positive")</f>
        <v>#REF!</v>
      </c>
      <c r="E183" s="101" t="e">
        <f ca="1">COUNTIF(INDIRECT("'"&amp;$B183&amp;"'!"&amp;$J183),"Significant Negative")</f>
        <v>#REF!</v>
      </c>
      <c r="F183" s="101" t="e">
        <f ca="1">COUNTIF(INDIRECT("'"&amp;$B183&amp;"'!"&amp;$J183),"Minor Positive")</f>
        <v>#REF!</v>
      </c>
      <c r="G183" s="101" t="e">
        <f ca="1">COUNTIF(INDIRECT("'"&amp;$B183&amp;"'!"&amp;$J183),"Minor Negative")</f>
        <v>#REF!</v>
      </c>
      <c r="H183" s="101" t="e">
        <f ca="1">COUNTIF(INDIRECT("'"&amp;$B183&amp;"'!"&amp;$J183),"Neutral")</f>
        <v>#REF!</v>
      </c>
      <c r="I183" s="102" t="e">
        <f ca="1">COUNTIF(INDIRECT("'"&amp;$B183&amp;"'!"&amp;$J183),"Uncertain")</f>
        <v>#REF!</v>
      </c>
      <c r="J183" s="110" t="s">
        <v>251</v>
      </c>
      <c r="K183" s="3">
        <v>10</v>
      </c>
    </row>
    <row r="184" spans="2:11" x14ac:dyDescent="0.35">
      <c r="B184" s="103" t="s">
        <v>80</v>
      </c>
      <c r="C184" s="3">
        <v>2</v>
      </c>
      <c r="D184" s="3" t="e">
        <f t="shared" ref="D184:D202" ca="1" si="58">COUNTIF(INDIRECT("'"&amp;$B184&amp;"'!"&amp;$J184),"Significant Positive")</f>
        <v>#REF!</v>
      </c>
      <c r="E184" s="3" t="e">
        <f t="shared" ref="E184:E202" ca="1" si="59">COUNTIF(INDIRECT("'"&amp;$B184&amp;"'!"&amp;$J184),"Significant Negative")</f>
        <v>#REF!</v>
      </c>
      <c r="F184" s="3" t="e">
        <f t="shared" ref="F184:F202" ca="1" si="60">COUNTIF(INDIRECT("'"&amp;$B184&amp;"'!"&amp;$J184),"Minor Positive")</f>
        <v>#REF!</v>
      </c>
      <c r="G184" s="3" t="e">
        <f t="shared" ref="G184:G202" ca="1" si="61">COUNTIF(INDIRECT("'"&amp;$B184&amp;"'!"&amp;$J184),"Minor Negative")</f>
        <v>#REF!</v>
      </c>
      <c r="H184" s="3" t="e">
        <f t="shared" ref="H184:H202" ca="1" si="62">COUNTIF(INDIRECT("'"&amp;$B184&amp;"'!"&amp;$J184),"Neutral")</f>
        <v>#REF!</v>
      </c>
      <c r="I184" s="9" t="e">
        <f t="shared" ref="I184:I202" ca="1" si="63">COUNTIF(INDIRECT("'"&amp;$B184&amp;"'!"&amp;$J184),"Uncertain")</f>
        <v>#REF!</v>
      </c>
      <c r="J184" s="110" t="s">
        <v>290</v>
      </c>
      <c r="K184" s="3">
        <v>10</v>
      </c>
    </row>
    <row r="185" spans="2:11" x14ac:dyDescent="0.35">
      <c r="B185" s="103" t="s">
        <v>80</v>
      </c>
      <c r="C185" s="3">
        <v>3</v>
      </c>
      <c r="D185" s="3" t="e">
        <f t="shared" ca="1" si="58"/>
        <v>#REF!</v>
      </c>
      <c r="E185" s="3" t="e">
        <f t="shared" ca="1" si="59"/>
        <v>#REF!</v>
      </c>
      <c r="F185" s="3" t="e">
        <f t="shared" ca="1" si="60"/>
        <v>#REF!</v>
      </c>
      <c r="G185" s="3" t="e">
        <f t="shared" ca="1" si="61"/>
        <v>#REF!</v>
      </c>
      <c r="H185" s="3" t="e">
        <f t="shared" ca="1" si="62"/>
        <v>#REF!</v>
      </c>
      <c r="I185" s="9" t="e">
        <f t="shared" ca="1" si="63"/>
        <v>#REF!</v>
      </c>
      <c r="J185" s="110" t="s">
        <v>291</v>
      </c>
      <c r="K185" s="3">
        <v>10</v>
      </c>
    </row>
    <row r="186" spans="2:11" x14ac:dyDescent="0.35">
      <c r="B186" s="103" t="s">
        <v>80</v>
      </c>
      <c r="C186" s="3">
        <v>4</v>
      </c>
      <c r="D186" s="3" t="e">
        <f t="shared" ca="1" si="58"/>
        <v>#REF!</v>
      </c>
      <c r="E186" s="3" t="e">
        <f t="shared" ca="1" si="59"/>
        <v>#REF!</v>
      </c>
      <c r="F186" s="3" t="e">
        <f t="shared" ca="1" si="60"/>
        <v>#REF!</v>
      </c>
      <c r="G186" s="3" t="e">
        <f t="shared" ca="1" si="61"/>
        <v>#REF!</v>
      </c>
      <c r="H186" s="3" t="e">
        <f t="shared" ca="1" si="62"/>
        <v>#REF!</v>
      </c>
      <c r="I186" s="9" t="e">
        <f t="shared" ca="1" si="63"/>
        <v>#REF!</v>
      </c>
      <c r="J186" s="110" t="s">
        <v>292</v>
      </c>
      <c r="K186" s="3">
        <v>10</v>
      </c>
    </row>
    <row r="187" spans="2:11" x14ac:dyDescent="0.35">
      <c r="B187" s="103" t="s">
        <v>80</v>
      </c>
      <c r="C187" s="3">
        <v>5</v>
      </c>
      <c r="D187" s="3" t="e">
        <f t="shared" ca="1" si="58"/>
        <v>#REF!</v>
      </c>
      <c r="E187" s="3" t="e">
        <f t="shared" ca="1" si="59"/>
        <v>#REF!</v>
      </c>
      <c r="F187" s="3" t="e">
        <f t="shared" ca="1" si="60"/>
        <v>#REF!</v>
      </c>
      <c r="G187" s="3" t="e">
        <f t="shared" ca="1" si="61"/>
        <v>#REF!</v>
      </c>
      <c r="H187" s="3" t="e">
        <f t="shared" ca="1" si="62"/>
        <v>#REF!</v>
      </c>
      <c r="I187" s="9" t="e">
        <f t="shared" ca="1" si="63"/>
        <v>#REF!</v>
      </c>
      <c r="J187" s="110" t="s">
        <v>293</v>
      </c>
      <c r="K187" s="3">
        <v>10</v>
      </c>
    </row>
    <row r="188" spans="2:11" x14ac:dyDescent="0.35">
      <c r="B188" s="103" t="s">
        <v>80</v>
      </c>
      <c r="C188" s="3">
        <v>6</v>
      </c>
      <c r="D188" s="3" t="e">
        <f t="shared" ca="1" si="58"/>
        <v>#REF!</v>
      </c>
      <c r="E188" s="3" t="e">
        <f t="shared" ca="1" si="59"/>
        <v>#REF!</v>
      </c>
      <c r="F188" s="3" t="e">
        <f t="shared" ca="1" si="60"/>
        <v>#REF!</v>
      </c>
      <c r="G188" s="3" t="e">
        <f t="shared" ca="1" si="61"/>
        <v>#REF!</v>
      </c>
      <c r="H188" s="3" t="e">
        <f t="shared" ca="1" si="62"/>
        <v>#REF!</v>
      </c>
      <c r="I188" s="9" t="e">
        <f t="shared" ca="1" si="63"/>
        <v>#REF!</v>
      </c>
      <c r="J188" s="110" t="s">
        <v>294</v>
      </c>
      <c r="K188" s="3">
        <v>10</v>
      </c>
    </row>
    <row r="189" spans="2:11" x14ac:dyDescent="0.35">
      <c r="B189" s="103" t="s">
        <v>80</v>
      </c>
      <c r="C189" s="3">
        <v>7</v>
      </c>
      <c r="D189" s="3" t="e">
        <f t="shared" ca="1" si="58"/>
        <v>#REF!</v>
      </c>
      <c r="E189" s="3" t="e">
        <f t="shared" ca="1" si="59"/>
        <v>#REF!</v>
      </c>
      <c r="F189" s="3" t="e">
        <f t="shared" ca="1" si="60"/>
        <v>#REF!</v>
      </c>
      <c r="G189" s="3" t="e">
        <f t="shared" ca="1" si="61"/>
        <v>#REF!</v>
      </c>
      <c r="H189" s="3" t="e">
        <f t="shared" ca="1" si="62"/>
        <v>#REF!</v>
      </c>
      <c r="I189" s="9" t="e">
        <f t="shared" ca="1" si="63"/>
        <v>#REF!</v>
      </c>
      <c r="J189" s="110" t="s">
        <v>295</v>
      </c>
      <c r="K189" s="3">
        <v>10</v>
      </c>
    </row>
    <row r="190" spans="2:11" x14ac:dyDescent="0.35">
      <c r="B190" s="103" t="s">
        <v>80</v>
      </c>
      <c r="C190" s="3">
        <v>8</v>
      </c>
      <c r="D190" s="3" t="e">
        <f t="shared" ca="1" si="58"/>
        <v>#REF!</v>
      </c>
      <c r="E190" s="3" t="e">
        <f t="shared" ca="1" si="59"/>
        <v>#REF!</v>
      </c>
      <c r="F190" s="3" t="e">
        <f t="shared" ca="1" si="60"/>
        <v>#REF!</v>
      </c>
      <c r="G190" s="3" t="e">
        <f t="shared" ca="1" si="61"/>
        <v>#REF!</v>
      </c>
      <c r="H190" s="3" t="e">
        <f t="shared" ca="1" si="62"/>
        <v>#REF!</v>
      </c>
      <c r="I190" s="9" t="e">
        <f t="shared" ca="1" si="63"/>
        <v>#REF!</v>
      </c>
      <c r="J190" s="110" t="s">
        <v>296</v>
      </c>
      <c r="K190" s="3">
        <v>10</v>
      </c>
    </row>
    <row r="191" spans="2:11" x14ac:dyDescent="0.35">
      <c r="B191" s="103" t="s">
        <v>80</v>
      </c>
      <c r="C191" s="3">
        <v>9</v>
      </c>
      <c r="D191" s="3" t="e">
        <f t="shared" ca="1" si="58"/>
        <v>#REF!</v>
      </c>
      <c r="E191" s="3" t="e">
        <f t="shared" ca="1" si="59"/>
        <v>#REF!</v>
      </c>
      <c r="F191" s="3" t="e">
        <f t="shared" ca="1" si="60"/>
        <v>#REF!</v>
      </c>
      <c r="G191" s="3" t="e">
        <f t="shared" ca="1" si="61"/>
        <v>#REF!</v>
      </c>
      <c r="H191" s="3" t="e">
        <f t="shared" ca="1" si="62"/>
        <v>#REF!</v>
      </c>
      <c r="I191" s="9" t="e">
        <f t="shared" ca="1" si="63"/>
        <v>#REF!</v>
      </c>
      <c r="J191" s="110" t="s">
        <v>297</v>
      </c>
      <c r="K191" s="3">
        <v>10</v>
      </c>
    </row>
    <row r="192" spans="2:11" x14ac:dyDescent="0.35">
      <c r="B192" s="103" t="s">
        <v>80</v>
      </c>
      <c r="C192" s="3">
        <v>10</v>
      </c>
      <c r="D192" s="3" t="e">
        <f t="shared" ca="1" si="58"/>
        <v>#REF!</v>
      </c>
      <c r="E192" s="3" t="e">
        <f t="shared" ca="1" si="59"/>
        <v>#REF!</v>
      </c>
      <c r="F192" s="3" t="e">
        <f t="shared" ca="1" si="60"/>
        <v>#REF!</v>
      </c>
      <c r="G192" s="3" t="e">
        <f t="shared" ca="1" si="61"/>
        <v>#REF!</v>
      </c>
      <c r="H192" s="3" t="e">
        <f t="shared" ca="1" si="62"/>
        <v>#REF!</v>
      </c>
      <c r="I192" s="9" t="e">
        <f t="shared" ca="1" si="63"/>
        <v>#REF!</v>
      </c>
      <c r="J192" s="110" t="s">
        <v>298</v>
      </c>
      <c r="K192" s="3">
        <v>10</v>
      </c>
    </row>
    <row r="193" spans="2:11" x14ac:dyDescent="0.35">
      <c r="B193" s="103" t="s">
        <v>80</v>
      </c>
      <c r="C193" s="3">
        <v>11</v>
      </c>
      <c r="D193" s="3" t="e">
        <f t="shared" ca="1" si="58"/>
        <v>#REF!</v>
      </c>
      <c r="E193" s="3" t="e">
        <f t="shared" ca="1" si="59"/>
        <v>#REF!</v>
      </c>
      <c r="F193" s="3" t="e">
        <f t="shared" ca="1" si="60"/>
        <v>#REF!</v>
      </c>
      <c r="G193" s="3" t="e">
        <f t="shared" ca="1" si="61"/>
        <v>#REF!</v>
      </c>
      <c r="H193" s="3" t="e">
        <f t="shared" ca="1" si="62"/>
        <v>#REF!</v>
      </c>
      <c r="I193" s="9" t="e">
        <f t="shared" ca="1" si="63"/>
        <v>#REF!</v>
      </c>
      <c r="J193" s="110" t="s">
        <v>299</v>
      </c>
      <c r="K193" s="3">
        <v>10</v>
      </c>
    </row>
    <row r="194" spans="2:11" x14ac:dyDescent="0.35">
      <c r="B194" s="103" t="s">
        <v>80</v>
      </c>
      <c r="C194" s="3">
        <v>12</v>
      </c>
      <c r="D194" s="3" t="e">
        <f t="shared" ca="1" si="58"/>
        <v>#REF!</v>
      </c>
      <c r="E194" s="3" t="e">
        <f t="shared" ca="1" si="59"/>
        <v>#REF!</v>
      </c>
      <c r="F194" s="3" t="e">
        <f t="shared" ca="1" si="60"/>
        <v>#REF!</v>
      </c>
      <c r="G194" s="3" t="e">
        <f t="shared" ca="1" si="61"/>
        <v>#REF!</v>
      </c>
      <c r="H194" s="3" t="e">
        <f t="shared" ca="1" si="62"/>
        <v>#REF!</v>
      </c>
      <c r="I194" s="9" t="e">
        <f t="shared" ca="1" si="63"/>
        <v>#REF!</v>
      </c>
      <c r="J194" s="110" t="s">
        <v>300</v>
      </c>
      <c r="K194" s="3">
        <v>10</v>
      </c>
    </row>
    <row r="195" spans="2:11" x14ac:dyDescent="0.35">
      <c r="B195" s="103" t="s">
        <v>80</v>
      </c>
      <c r="C195" s="3">
        <v>13</v>
      </c>
      <c r="D195" s="3" t="e">
        <f t="shared" ca="1" si="58"/>
        <v>#REF!</v>
      </c>
      <c r="E195" s="3" t="e">
        <f t="shared" ca="1" si="59"/>
        <v>#REF!</v>
      </c>
      <c r="F195" s="3" t="e">
        <f t="shared" ca="1" si="60"/>
        <v>#REF!</v>
      </c>
      <c r="G195" s="3" t="e">
        <f t="shared" ca="1" si="61"/>
        <v>#REF!</v>
      </c>
      <c r="H195" s="3" t="e">
        <f t="shared" ca="1" si="62"/>
        <v>#REF!</v>
      </c>
      <c r="I195" s="9" t="e">
        <f t="shared" ca="1" si="63"/>
        <v>#REF!</v>
      </c>
      <c r="J195" s="110" t="s">
        <v>301</v>
      </c>
      <c r="K195" s="3">
        <v>10</v>
      </c>
    </row>
    <row r="196" spans="2:11" x14ac:dyDescent="0.35">
      <c r="B196" s="103" t="s">
        <v>80</v>
      </c>
      <c r="C196" s="3">
        <v>14</v>
      </c>
      <c r="D196" s="3" t="e">
        <f t="shared" ca="1" si="58"/>
        <v>#REF!</v>
      </c>
      <c r="E196" s="3" t="e">
        <f t="shared" ca="1" si="59"/>
        <v>#REF!</v>
      </c>
      <c r="F196" s="3" t="e">
        <f t="shared" ca="1" si="60"/>
        <v>#REF!</v>
      </c>
      <c r="G196" s="3" t="e">
        <f t="shared" ca="1" si="61"/>
        <v>#REF!</v>
      </c>
      <c r="H196" s="3" t="e">
        <f t="shared" ca="1" si="62"/>
        <v>#REF!</v>
      </c>
      <c r="I196" s="9" t="e">
        <f t="shared" ca="1" si="63"/>
        <v>#REF!</v>
      </c>
      <c r="J196" s="110" t="s">
        <v>302</v>
      </c>
      <c r="K196" s="3">
        <v>10</v>
      </c>
    </row>
    <row r="197" spans="2:11" x14ac:dyDescent="0.35">
      <c r="B197" s="103" t="s">
        <v>80</v>
      </c>
      <c r="C197" s="3">
        <v>15</v>
      </c>
      <c r="D197" s="3" t="e">
        <f t="shared" ca="1" si="58"/>
        <v>#REF!</v>
      </c>
      <c r="E197" s="3" t="e">
        <f t="shared" ca="1" si="59"/>
        <v>#REF!</v>
      </c>
      <c r="F197" s="3" t="e">
        <f t="shared" ca="1" si="60"/>
        <v>#REF!</v>
      </c>
      <c r="G197" s="3" t="e">
        <f t="shared" ca="1" si="61"/>
        <v>#REF!</v>
      </c>
      <c r="H197" s="3" t="e">
        <f t="shared" ca="1" si="62"/>
        <v>#REF!</v>
      </c>
      <c r="I197" s="9" t="e">
        <f t="shared" ca="1" si="63"/>
        <v>#REF!</v>
      </c>
      <c r="J197" s="110" t="s">
        <v>303</v>
      </c>
      <c r="K197" s="3">
        <v>10</v>
      </c>
    </row>
    <row r="198" spans="2:11" x14ac:dyDescent="0.35">
      <c r="B198" s="103" t="s">
        <v>80</v>
      </c>
      <c r="C198" s="3">
        <v>16</v>
      </c>
      <c r="D198" s="3" t="e">
        <f t="shared" ca="1" si="58"/>
        <v>#REF!</v>
      </c>
      <c r="E198" s="3" t="e">
        <f t="shared" ca="1" si="59"/>
        <v>#REF!</v>
      </c>
      <c r="F198" s="3" t="e">
        <f t="shared" ca="1" si="60"/>
        <v>#REF!</v>
      </c>
      <c r="G198" s="3" t="e">
        <f t="shared" ca="1" si="61"/>
        <v>#REF!</v>
      </c>
      <c r="H198" s="3" t="e">
        <f t="shared" ca="1" si="62"/>
        <v>#REF!</v>
      </c>
      <c r="I198" s="9" t="e">
        <f t="shared" ca="1" si="63"/>
        <v>#REF!</v>
      </c>
      <c r="J198" s="110" t="s">
        <v>304</v>
      </c>
      <c r="K198" s="3">
        <v>10</v>
      </c>
    </row>
    <row r="199" spans="2:11" x14ac:dyDescent="0.35">
      <c r="B199" s="103" t="s">
        <v>80</v>
      </c>
      <c r="C199" s="3">
        <v>17</v>
      </c>
      <c r="D199" s="3" t="e">
        <f t="shared" ca="1" si="58"/>
        <v>#REF!</v>
      </c>
      <c r="E199" s="3" t="e">
        <f t="shared" ca="1" si="59"/>
        <v>#REF!</v>
      </c>
      <c r="F199" s="3" t="e">
        <f t="shared" ca="1" si="60"/>
        <v>#REF!</v>
      </c>
      <c r="G199" s="3" t="e">
        <f t="shared" ca="1" si="61"/>
        <v>#REF!</v>
      </c>
      <c r="H199" s="3" t="e">
        <f t="shared" ca="1" si="62"/>
        <v>#REF!</v>
      </c>
      <c r="I199" s="9" t="e">
        <f t="shared" ca="1" si="63"/>
        <v>#REF!</v>
      </c>
      <c r="J199" s="110" t="s">
        <v>305</v>
      </c>
      <c r="K199" s="3">
        <v>10</v>
      </c>
    </row>
    <row r="200" spans="2:11" x14ac:dyDescent="0.35">
      <c r="B200" s="103" t="s">
        <v>80</v>
      </c>
      <c r="C200" s="3">
        <v>18</v>
      </c>
      <c r="D200" s="3" t="e">
        <f t="shared" ca="1" si="58"/>
        <v>#REF!</v>
      </c>
      <c r="E200" s="3" t="e">
        <f t="shared" ca="1" si="59"/>
        <v>#REF!</v>
      </c>
      <c r="F200" s="3" t="e">
        <f t="shared" ca="1" si="60"/>
        <v>#REF!</v>
      </c>
      <c r="G200" s="3" t="e">
        <f t="shared" ca="1" si="61"/>
        <v>#REF!</v>
      </c>
      <c r="H200" s="3" t="e">
        <f t="shared" ca="1" si="62"/>
        <v>#REF!</v>
      </c>
      <c r="I200" s="9" t="e">
        <f t="shared" ca="1" si="63"/>
        <v>#REF!</v>
      </c>
      <c r="J200" s="110" t="s">
        <v>306</v>
      </c>
      <c r="K200" s="3">
        <v>10</v>
      </c>
    </row>
    <row r="201" spans="2:11" x14ac:dyDescent="0.35">
      <c r="B201" s="103" t="s">
        <v>80</v>
      </c>
      <c r="C201" s="3">
        <v>19</v>
      </c>
      <c r="D201" s="3" t="e">
        <f t="shared" ca="1" si="58"/>
        <v>#REF!</v>
      </c>
      <c r="E201" s="3" t="e">
        <f t="shared" ca="1" si="59"/>
        <v>#REF!</v>
      </c>
      <c r="F201" s="3" t="e">
        <f t="shared" ca="1" si="60"/>
        <v>#REF!</v>
      </c>
      <c r="G201" s="3" t="e">
        <f t="shared" ca="1" si="61"/>
        <v>#REF!</v>
      </c>
      <c r="H201" s="3" t="e">
        <f t="shared" ca="1" si="62"/>
        <v>#REF!</v>
      </c>
      <c r="I201" s="9" t="e">
        <f t="shared" ca="1" si="63"/>
        <v>#REF!</v>
      </c>
      <c r="J201" s="110" t="s">
        <v>307</v>
      </c>
      <c r="K201" s="3">
        <v>10</v>
      </c>
    </row>
    <row r="202" spans="2:11" x14ac:dyDescent="0.35">
      <c r="B202" s="103" t="s">
        <v>80</v>
      </c>
      <c r="C202" s="3">
        <v>20</v>
      </c>
      <c r="D202" s="3" t="e">
        <f t="shared" ca="1" si="58"/>
        <v>#REF!</v>
      </c>
      <c r="E202" s="3" t="e">
        <f t="shared" ca="1" si="59"/>
        <v>#REF!</v>
      </c>
      <c r="F202" s="3" t="e">
        <f t="shared" ca="1" si="60"/>
        <v>#REF!</v>
      </c>
      <c r="G202" s="3" t="e">
        <f t="shared" ca="1" si="61"/>
        <v>#REF!</v>
      </c>
      <c r="H202" s="3" t="e">
        <f t="shared" ca="1" si="62"/>
        <v>#REF!</v>
      </c>
      <c r="I202" s="9" t="e">
        <f t="shared" ca="1" si="63"/>
        <v>#REF!</v>
      </c>
      <c r="J202" s="110" t="s">
        <v>308</v>
      </c>
      <c r="K202" s="3">
        <v>10</v>
      </c>
    </row>
    <row r="203" spans="2:11" x14ac:dyDescent="0.35">
      <c r="B203" s="10" t="s">
        <v>81</v>
      </c>
      <c r="C203" s="2">
        <v>1</v>
      </c>
      <c r="D203" s="11" t="e">
        <f ca="1">COUNTIF(INDIRECT("'"&amp;$B203&amp;"'!"&amp;$J203),"Significant Positive")</f>
        <v>#REF!</v>
      </c>
      <c r="E203" s="11" t="e">
        <f ca="1">COUNTIF(INDIRECT("'"&amp;$B203&amp;"'!"&amp;$J203),"Significant Negative")</f>
        <v>#REF!</v>
      </c>
      <c r="F203" s="11" t="e">
        <f ca="1">COUNTIF(INDIRECT("'"&amp;$B203&amp;"'!"&amp;$J203),"Minor Positive")</f>
        <v>#REF!</v>
      </c>
      <c r="G203" s="11" t="e">
        <f ca="1">COUNTIF(INDIRECT("'"&amp;$B203&amp;"'!"&amp;$J203),"Minor Negative")</f>
        <v>#REF!</v>
      </c>
      <c r="H203" s="11" t="e">
        <f ca="1">COUNTIF(INDIRECT("'"&amp;$B203&amp;"'!"&amp;$J203),"Neutral")</f>
        <v>#REF!</v>
      </c>
      <c r="I203" s="12" t="e">
        <f ca="1">COUNTIF(INDIRECT("'"&amp;$B203&amp;"'!"&amp;$J203),"Uncertain")</f>
        <v>#REF!</v>
      </c>
      <c r="J203" s="110" t="s">
        <v>251</v>
      </c>
      <c r="K203" s="3">
        <v>11</v>
      </c>
    </row>
    <row r="204" spans="2:11" x14ac:dyDescent="0.35">
      <c r="B204" s="10" t="s">
        <v>81</v>
      </c>
      <c r="C204" s="2">
        <v>2</v>
      </c>
      <c r="D204" s="2" t="e">
        <f t="shared" ref="D204:D222" ca="1" si="64">COUNTIF(INDIRECT("'"&amp;$B204&amp;"'!"&amp;$J204),"Significant Positive")</f>
        <v>#REF!</v>
      </c>
      <c r="E204" s="2" t="e">
        <f t="shared" ref="E204:E222" ca="1" si="65">COUNTIF(INDIRECT("'"&amp;$B204&amp;"'!"&amp;$J204),"Significant Negative")</f>
        <v>#REF!</v>
      </c>
      <c r="F204" s="2" t="e">
        <f t="shared" ref="F204:F222" ca="1" si="66">COUNTIF(INDIRECT("'"&amp;$B204&amp;"'!"&amp;$J204),"Minor Positive")</f>
        <v>#REF!</v>
      </c>
      <c r="G204" s="2" t="e">
        <f t="shared" ref="G204:G222" ca="1" si="67">COUNTIF(INDIRECT("'"&amp;$B204&amp;"'!"&amp;$J204),"Minor Negative")</f>
        <v>#REF!</v>
      </c>
      <c r="H204" s="2" t="e">
        <f t="shared" ref="H204:H222" ca="1" si="68">COUNTIF(INDIRECT("'"&amp;$B204&amp;"'!"&amp;$J204),"Neutral")</f>
        <v>#REF!</v>
      </c>
      <c r="I204" s="8" t="e">
        <f t="shared" ref="I204:I222" ca="1" si="69">COUNTIF(INDIRECT("'"&amp;$B204&amp;"'!"&amp;$J204),"Uncertain")</f>
        <v>#REF!</v>
      </c>
      <c r="J204" s="110" t="s">
        <v>290</v>
      </c>
      <c r="K204" s="3">
        <v>11</v>
      </c>
    </row>
    <row r="205" spans="2:11" x14ac:dyDescent="0.35">
      <c r="B205" s="10" t="s">
        <v>81</v>
      </c>
      <c r="C205" s="2">
        <v>3</v>
      </c>
      <c r="D205" s="2" t="e">
        <f t="shared" ca="1" si="64"/>
        <v>#REF!</v>
      </c>
      <c r="E205" s="2" t="e">
        <f t="shared" ca="1" si="65"/>
        <v>#REF!</v>
      </c>
      <c r="F205" s="2" t="e">
        <f t="shared" ca="1" si="66"/>
        <v>#REF!</v>
      </c>
      <c r="G205" s="2" t="e">
        <f t="shared" ca="1" si="67"/>
        <v>#REF!</v>
      </c>
      <c r="H205" s="2" t="e">
        <f t="shared" ca="1" si="68"/>
        <v>#REF!</v>
      </c>
      <c r="I205" s="8" t="e">
        <f t="shared" ca="1" si="69"/>
        <v>#REF!</v>
      </c>
      <c r="J205" s="110" t="s">
        <v>291</v>
      </c>
      <c r="K205" s="3">
        <v>11</v>
      </c>
    </row>
    <row r="206" spans="2:11" x14ac:dyDescent="0.35">
      <c r="B206" s="10" t="s">
        <v>81</v>
      </c>
      <c r="C206" s="2">
        <v>4</v>
      </c>
      <c r="D206" s="2" t="e">
        <f t="shared" ca="1" si="64"/>
        <v>#REF!</v>
      </c>
      <c r="E206" s="2" t="e">
        <f t="shared" ca="1" si="65"/>
        <v>#REF!</v>
      </c>
      <c r="F206" s="2" t="e">
        <f t="shared" ca="1" si="66"/>
        <v>#REF!</v>
      </c>
      <c r="G206" s="2" t="e">
        <f t="shared" ca="1" si="67"/>
        <v>#REF!</v>
      </c>
      <c r="H206" s="2" t="e">
        <f t="shared" ca="1" si="68"/>
        <v>#REF!</v>
      </c>
      <c r="I206" s="8" t="e">
        <f t="shared" ca="1" si="69"/>
        <v>#REF!</v>
      </c>
      <c r="J206" s="110" t="s">
        <v>292</v>
      </c>
      <c r="K206" s="3">
        <v>11</v>
      </c>
    </row>
    <row r="207" spans="2:11" x14ac:dyDescent="0.35">
      <c r="B207" s="10" t="s">
        <v>81</v>
      </c>
      <c r="C207" s="2">
        <v>5</v>
      </c>
      <c r="D207" s="2" t="e">
        <f t="shared" ca="1" si="64"/>
        <v>#REF!</v>
      </c>
      <c r="E207" s="2" t="e">
        <f t="shared" ca="1" si="65"/>
        <v>#REF!</v>
      </c>
      <c r="F207" s="2" t="e">
        <f t="shared" ca="1" si="66"/>
        <v>#REF!</v>
      </c>
      <c r="G207" s="2" t="e">
        <f t="shared" ca="1" si="67"/>
        <v>#REF!</v>
      </c>
      <c r="H207" s="2" t="e">
        <f t="shared" ca="1" si="68"/>
        <v>#REF!</v>
      </c>
      <c r="I207" s="8" t="e">
        <f t="shared" ca="1" si="69"/>
        <v>#REF!</v>
      </c>
      <c r="J207" s="110" t="s">
        <v>293</v>
      </c>
      <c r="K207" s="3">
        <v>11</v>
      </c>
    </row>
    <row r="208" spans="2:11" x14ac:dyDescent="0.35">
      <c r="B208" s="10" t="s">
        <v>81</v>
      </c>
      <c r="C208" s="2">
        <v>6</v>
      </c>
      <c r="D208" s="2" t="e">
        <f t="shared" ca="1" si="64"/>
        <v>#REF!</v>
      </c>
      <c r="E208" s="2" t="e">
        <f t="shared" ca="1" si="65"/>
        <v>#REF!</v>
      </c>
      <c r="F208" s="2" t="e">
        <f t="shared" ca="1" si="66"/>
        <v>#REF!</v>
      </c>
      <c r="G208" s="2" t="e">
        <f t="shared" ca="1" si="67"/>
        <v>#REF!</v>
      </c>
      <c r="H208" s="2" t="e">
        <f t="shared" ca="1" si="68"/>
        <v>#REF!</v>
      </c>
      <c r="I208" s="8" t="e">
        <f t="shared" ca="1" si="69"/>
        <v>#REF!</v>
      </c>
      <c r="J208" s="110" t="s">
        <v>294</v>
      </c>
      <c r="K208" s="3">
        <v>11</v>
      </c>
    </row>
    <row r="209" spans="2:11" x14ac:dyDescent="0.35">
      <c r="B209" s="10" t="s">
        <v>81</v>
      </c>
      <c r="C209" s="2">
        <v>7</v>
      </c>
      <c r="D209" s="2" t="e">
        <f t="shared" ca="1" si="64"/>
        <v>#REF!</v>
      </c>
      <c r="E209" s="2" t="e">
        <f t="shared" ca="1" si="65"/>
        <v>#REF!</v>
      </c>
      <c r="F209" s="2" t="e">
        <f t="shared" ca="1" si="66"/>
        <v>#REF!</v>
      </c>
      <c r="G209" s="2" t="e">
        <f t="shared" ca="1" si="67"/>
        <v>#REF!</v>
      </c>
      <c r="H209" s="2" t="e">
        <f t="shared" ca="1" si="68"/>
        <v>#REF!</v>
      </c>
      <c r="I209" s="8" t="e">
        <f t="shared" ca="1" si="69"/>
        <v>#REF!</v>
      </c>
      <c r="J209" s="110" t="s">
        <v>295</v>
      </c>
      <c r="K209" s="3">
        <v>11</v>
      </c>
    </row>
    <row r="210" spans="2:11" x14ac:dyDescent="0.35">
      <c r="B210" s="10" t="s">
        <v>81</v>
      </c>
      <c r="C210" s="2">
        <v>8</v>
      </c>
      <c r="D210" s="2" t="e">
        <f t="shared" ca="1" si="64"/>
        <v>#REF!</v>
      </c>
      <c r="E210" s="2" t="e">
        <f t="shared" ca="1" si="65"/>
        <v>#REF!</v>
      </c>
      <c r="F210" s="2" t="e">
        <f t="shared" ca="1" si="66"/>
        <v>#REF!</v>
      </c>
      <c r="G210" s="2" t="e">
        <f t="shared" ca="1" si="67"/>
        <v>#REF!</v>
      </c>
      <c r="H210" s="2" t="e">
        <f t="shared" ca="1" si="68"/>
        <v>#REF!</v>
      </c>
      <c r="I210" s="8" t="e">
        <f t="shared" ca="1" si="69"/>
        <v>#REF!</v>
      </c>
      <c r="J210" s="110" t="s">
        <v>296</v>
      </c>
      <c r="K210" s="3">
        <v>11</v>
      </c>
    </row>
    <row r="211" spans="2:11" x14ac:dyDescent="0.35">
      <c r="B211" s="10" t="s">
        <v>81</v>
      </c>
      <c r="C211" s="2">
        <v>9</v>
      </c>
      <c r="D211" s="2" t="e">
        <f t="shared" ca="1" si="64"/>
        <v>#REF!</v>
      </c>
      <c r="E211" s="2" t="e">
        <f t="shared" ca="1" si="65"/>
        <v>#REF!</v>
      </c>
      <c r="F211" s="2" t="e">
        <f t="shared" ca="1" si="66"/>
        <v>#REF!</v>
      </c>
      <c r="G211" s="2" t="e">
        <f t="shared" ca="1" si="67"/>
        <v>#REF!</v>
      </c>
      <c r="H211" s="2" t="e">
        <f t="shared" ca="1" si="68"/>
        <v>#REF!</v>
      </c>
      <c r="I211" s="8" t="e">
        <f t="shared" ca="1" si="69"/>
        <v>#REF!</v>
      </c>
      <c r="J211" s="110" t="s">
        <v>297</v>
      </c>
      <c r="K211" s="3">
        <v>11</v>
      </c>
    </row>
    <row r="212" spans="2:11" x14ac:dyDescent="0.35">
      <c r="B212" s="10" t="s">
        <v>81</v>
      </c>
      <c r="C212" s="2">
        <v>10</v>
      </c>
      <c r="D212" s="2" t="e">
        <f t="shared" ca="1" si="64"/>
        <v>#REF!</v>
      </c>
      <c r="E212" s="2" t="e">
        <f t="shared" ca="1" si="65"/>
        <v>#REF!</v>
      </c>
      <c r="F212" s="2" t="e">
        <f t="shared" ca="1" si="66"/>
        <v>#REF!</v>
      </c>
      <c r="G212" s="2" t="e">
        <f t="shared" ca="1" si="67"/>
        <v>#REF!</v>
      </c>
      <c r="H212" s="2" t="e">
        <f t="shared" ca="1" si="68"/>
        <v>#REF!</v>
      </c>
      <c r="I212" s="8" t="e">
        <f t="shared" ca="1" si="69"/>
        <v>#REF!</v>
      </c>
      <c r="J212" s="110" t="s">
        <v>298</v>
      </c>
      <c r="K212" s="3">
        <v>11</v>
      </c>
    </row>
    <row r="213" spans="2:11" x14ac:dyDescent="0.35">
      <c r="B213" s="10" t="s">
        <v>81</v>
      </c>
      <c r="C213" s="2">
        <v>11</v>
      </c>
      <c r="D213" s="2" t="e">
        <f t="shared" ca="1" si="64"/>
        <v>#REF!</v>
      </c>
      <c r="E213" s="2" t="e">
        <f t="shared" ca="1" si="65"/>
        <v>#REF!</v>
      </c>
      <c r="F213" s="2" t="e">
        <f t="shared" ca="1" si="66"/>
        <v>#REF!</v>
      </c>
      <c r="G213" s="2" t="e">
        <f t="shared" ca="1" si="67"/>
        <v>#REF!</v>
      </c>
      <c r="H213" s="2" t="e">
        <f t="shared" ca="1" si="68"/>
        <v>#REF!</v>
      </c>
      <c r="I213" s="8" t="e">
        <f t="shared" ca="1" si="69"/>
        <v>#REF!</v>
      </c>
      <c r="J213" s="110" t="s">
        <v>299</v>
      </c>
      <c r="K213" s="3">
        <v>11</v>
      </c>
    </row>
    <row r="214" spans="2:11" x14ac:dyDescent="0.35">
      <c r="B214" s="10" t="s">
        <v>81</v>
      </c>
      <c r="C214" s="2">
        <v>12</v>
      </c>
      <c r="D214" s="2" t="e">
        <f t="shared" ca="1" si="64"/>
        <v>#REF!</v>
      </c>
      <c r="E214" s="2" t="e">
        <f t="shared" ca="1" si="65"/>
        <v>#REF!</v>
      </c>
      <c r="F214" s="2" t="e">
        <f t="shared" ca="1" si="66"/>
        <v>#REF!</v>
      </c>
      <c r="G214" s="2" t="e">
        <f t="shared" ca="1" si="67"/>
        <v>#REF!</v>
      </c>
      <c r="H214" s="2" t="e">
        <f t="shared" ca="1" si="68"/>
        <v>#REF!</v>
      </c>
      <c r="I214" s="8" t="e">
        <f t="shared" ca="1" si="69"/>
        <v>#REF!</v>
      </c>
      <c r="J214" s="110" t="s">
        <v>300</v>
      </c>
      <c r="K214" s="3">
        <v>11</v>
      </c>
    </row>
    <row r="215" spans="2:11" x14ac:dyDescent="0.35">
      <c r="B215" s="10" t="s">
        <v>81</v>
      </c>
      <c r="C215" s="2">
        <v>13</v>
      </c>
      <c r="D215" s="2" t="e">
        <f t="shared" ca="1" si="64"/>
        <v>#REF!</v>
      </c>
      <c r="E215" s="2" t="e">
        <f t="shared" ca="1" si="65"/>
        <v>#REF!</v>
      </c>
      <c r="F215" s="2" t="e">
        <f t="shared" ca="1" si="66"/>
        <v>#REF!</v>
      </c>
      <c r="G215" s="2" t="e">
        <f t="shared" ca="1" si="67"/>
        <v>#REF!</v>
      </c>
      <c r="H215" s="2" t="e">
        <f t="shared" ca="1" si="68"/>
        <v>#REF!</v>
      </c>
      <c r="I215" s="8" t="e">
        <f t="shared" ca="1" si="69"/>
        <v>#REF!</v>
      </c>
      <c r="J215" s="110" t="s">
        <v>301</v>
      </c>
      <c r="K215" s="3">
        <v>11</v>
      </c>
    </row>
    <row r="216" spans="2:11" x14ac:dyDescent="0.35">
      <c r="B216" s="10" t="s">
        <v>81</v>
      </c>
      <c r="C216" s="2">
        <v>14</v>
      </c>
      <c r="D216" s="2" t="e">
        <f t="shared" ca="1" si="64"/>
        <v>#REF!</v>
      </c>
      <c r="E216" s="2" t="e">
        <f t="shared" ca="1" si="65"/>
        <v>#REF!</v>
      </c>
      <c r="F216" s="2" t="e">
        <f t="shared" ca="1" si="66"/>
        <v>#REF!</v>
      </c>
      <c r="G216" s="2" t="e">
        <f t="shared" ca="1" si="67"/>
        <v>#REF!</v>
      </c>
      <c r="H216" s="2" t="e">
        <f t="shared" ca="1" si="68"/>
        <v>#REF!</v>
      </c>
      <c r="I216" s="8" t="e">
        <f t="shared" ca="1" si="69"/>
        <v>#REF!</v>
      </c>
      <c r="J216" s="110" t="s">
        <v>302</v>
      </c>
      <c r="K216" s="3">
        <v>11</v>
      </c>
    </row>
    <row r="217" spans="2:11" x14ac:dyDescent="0.35">
      <c r="B217" s="10" t="s">
        <v>81</v>
      </c>
      <c r="C217" s="2">
        <v>15</v>
      </c>
      <c r="D217" s="2" t="e">
        <f t="shared" ca="1" si="64"/>
        <v>#REF!</v>
      </c>
      <c r="E217" s="2" t="e">
        <f t="shared" ca="1" si="65"/>
        <v>#REF!</v>
      </c>
      <c r="F217" s="2" t="e">
        <f t="shared" ca="1" si="66"/>
        <v>#REF!</v>
      </c>
      <c r="G217" s="2" t="e">
        <f t="shared" ca="1" si="67"/>
        <v>#REF!</v>
      </c>
      <c r="H217" s="2" t="e">
        <f t="shared" ca="1" si="68"/>
        <v>#REF!</v>
      </c>
      <c r="I217" s="8" t="e">
        <f t="shared" ca="1" si="69"/>
        <v>#REF!</v>
      </c>
      <c r="J217" s="110" t="s">
        <v>303</v>
      </c>
      <c r="K217" s="3">
        <v>11</v>
      </c>
    </row>
    <row r="218" spans="2:11" x14ac:dyDescent="0.35">
      <c r="B218" s="10" t="s">
        <v>81</v>
      </c>
      <c r="C218" s="2">
        <v>16</v>
      </c>
      <c r="D218" s="2" t="e">
        <f t="shared" ca="1" si="64"/>
        <v>#REF!</v>
      </c>
      <c r="E218" s="2" t="e">
        <f t="shared" ca="1" si="65"/>
        <v>#REF!</v>
      </c>
      <c r="F218" s="2" t="e">
        <f t="shared" ca="1" si="66"/>
        <v>#REF!</v>
      </c>
      <c r="G218" s="2" t="e">
        <f t="shared" ca="1" si="67"/>
        <v>#REF!</v>
      </c>
      <c r="H218" s="2" t="e">
        <f t="shared" ca="1" si="68"/>
        <v>#REF!</v>
      </c>
      <c r="I218" s="8" t="e">
        <f t="shared" ca="1" si="69"/>
        <v>#REF!</v>
      </c>
      <c r="J218" s="110" t="s">
        <v>304</v>
      </c>
      <c r="K218" s="3">
        <v>11</v>
      </c>
    </row>
    <row r="219" spans="2:11" x14ac:dyDescent="0.35">
      <c r="B219" s="10" t="s">
        <v>81</v>
      </c>
      <c r="C219" s="2">
        <v>17</v>
      </c>
      <c r="D219" s="2" t="e">
        <f t="shared" ca="1" si="64"/>
        <v>#REF!</v>
      </c>
      <c r="E219" s="2" t="e">
        <f t="shared" ca="1" si="65"/>
        <v>#REF!</v>
      </c>
      <c r="F219" s="2" t="e">
        <f t="shared" ca="1" si="66"/>
        <v>#REF!</v>
      </c>
      <c r="G219" s="2" t="e">
        <f t="shared" ca="1" si="67"/>
        <v>#REF!</v>
      </c>
      <c r="H219" s="2" t="e">
        <f t="shared" ca="1" si="68"/>
        <v>#REF!</v>
      </c>
      <c r="I219" s="8" t="e">
        <f t="shared" ca="1" si="69"/>
        <v>#REF!</v>
      </c>
      <c r="J219" s="110" t="s">
        <v>305</v>
      </c>
      <c r="K219" s="3">
        <v>11</v>
      </c>
    </row>
    <row r="220" spans="2:11" x14ac:dyDescent="0.35">
      <c r="B220" s="10" t="s">
        <v>81</v>
      </c>
      <c r="C220" s="2">
        <v>18</v>
      </c>
      <c r="D220" s="2" t="e">
        <f t="shared" ca="1" si="64"/>
        <v>#REF!</v>
      </c>
      <c r="E220" s="2" t="e">
        <f t="shared" ca="1" si="65"/>
        <v>#REF!</v>
      </c>
      <c r="F220" s="2" t="e">
        <f t="shared" ca="1" si="66"/>
        <v>#REF!</v>
      </c>
      <c r="G220" s="2" t="e">
        <f t="shared" ca="1" si="67"/>
        <v>#REF!</v>
      </c>
      <c r="H220" s="2" t="e">
        <f t="shared" ca="1" si="68"/>
        <v>#REF!</v>
      </c>
      <c r="I220" s="8" t="e">
        <f t="shared" ca="1" si="69"/>
        <v>#REF!</v>
      </c>
      <c r="J220" s="110" t="s">
        <v>306</v>
      </c>
      <c r="K220" s="3">
        <v>11</v>
      </c>
    </row>
    <row r="221" spans="2:11" x14ac:dyDescent="0.35">
      <c r="B221" s="10" t="s">
        <v>81</v>
      </c>
      <c r="C221" s="2">
        <v>19</v>
      </c>
      <c r="D221" s="2" t="e">
        <f t="shared" ca="1" si="64"/>
        <v>#REF!</v>
      </c>
      <c r="E221" s="2" t="e">
        <f t="shared" ca="1" si="65"/>
        <v>#REF!</v>
      </c>
      <c r="F221" s="2" t="e">
        <f t="shared" ca="1" si="66"/>
        <v>#REF!</v>
      </c>
      <c r="G221" s="2" t="e">
        <f t="shared" ca="1" si="67"/>
        <v>#REF!</v>
      </c>
      <c r="H221" s="2" t="e">
        <f t="shared" ca="1" si="68"/>
        <v>#REF!</v>
      </c>
      <c r="I221" s="8" t="e">
        <f t="shared" ca="1" si="69"/>
        <v>#REF!</v>
      </c>
      <c r="J221" s="110" t="s">
        <v>307</v>
      </c>
      <c r="K221" s="3">
        <v>11</v>
      </c>
    </row>
    <row r="222" spans="2:11" x14ac:dyDescent="0.35">
      <c r="B222" s="10" t="s">
        <v>81</v>
      </c>
      <c r="C222" s="2">
        <v>20</v>
      </c>
      <c r="D222" s="2" t="e">
        <f t="shared" ca="1" si="64"/>
        <v>#REF!</v>
      </c>
      <c r="E222" s="2" t="e">
        <f t="shared" ca="1" si="65"/>
        <v>#REF!</v>
      </c>
      <c r="F222" s="2" t="e">
        <f t="shared" ca="1" si="66"/>
        <v>#REF!</v>
      </c>
      <c r="G222" s="2" t="e">
        <f t="shared" ca="1" si="67"/>
        <v>#REF!</v>
      </c>
      <c r="H222" s="2" t="e">
        <f t="shared" ca="1" si="68"/>
        <v>#REF!</v>
      </c>
      <c r="I222" s="8" t="e">
        <f t="shared" ca="1" si="69"/>
        <v>#REF!</v>
      </c>
      <c r="J222" s="110" t="s">
        <v>308</v>
      </c>
      <c r="K222" s="3">
        <v>11</v>
      </c>
    </row>
    <row r="223" spans="2:11" x14ac:dyDescent="0.35">
      <c r="B223" s="103" t="s">
        <v>82</v>
      </c>
      <c r="C223" s="3">
        <v>1</v>
      </c>
      <c r="D223" s="101" t="e">
        <f ca="1">COUNTIF(INDIRECT("'"&amp;$B223&amp;"'!"&amp;$J223),"Significant Positive")</f>
        <v>#REF!</v>
      </c>
      <c r="E223" s="101" t="e">
        <f ca="1">COUNTIF(INDIRECT("'"&amp;$B223&amp;"'!"&amp;$J223),"Significant Negative")</f>
        <v>#REF!</v>
      </c>
      <c r="F223" s="101" t="e">
        <f ca="1">COUNTIF(INDIRECT("'"&amp;$B223&amp;"'!"&amp;$J223),"Minor Positive")</f>
        <v>#REF!</v>
      </c>
      <c r="G223" s="101" t="e">
        <f ca="1">COUNTIF(INDIRECT("'"&amp;$B223&amp;"'!"&amp;$J223),"Minor Negative")</f>
        <v>#REF!</v>
      </c>
      <c r="H223" s="101" t="e">
        <f ca="1">COUNTIF(INDIRECT("'"&amp;$B223&amp;"'!"&amp;$J223),"Neutral")</f>
        <v>#REF!</v>
      </c>
      <c r="I223" s="102" t="e">
        <f ca="1">COUNTIF(INDIRECT("'"&amp;$B223&amp;"'!"&amp;$J223),"Uncertain")</f>
        <v>#REF!</v>
      </c>
      <c r="J223" s="110" t="s">
        <v>251</v>
      </c>
      <c r="K223" s="3">
        <v>12</v>
      </c>
    </row>
    <row r="224" spans="2:11" x14ac:dyDescent="0.35">
      <c r="B224" s="103" t="s">
        <v>82</v>
      </c>
      <c r="C224" s="3">
        <v>2</v>
      </c>
      <c r="D224" s="3" t="e">
        <f t="shared" ref="D224:D242" ca="1" si="70">COUNTIF(INDIRECT("'"&amp;$B224&amp;"'!"&amp;$J224),"Significant Positive")</f>
        <v>#REF!</v>
      </c>
      <c r="E224" s="3" t="e">
        <f t="shared" ref="E224:E242" ca="1" si="71">COUNTIF(INDIRECT("'"&amp;$B224&amp;"'!"&amp;$J224),"Significant Negative")</f>
        <v>#REF!</v>
      </c>
      <c r="F224" s="3" t="e">
        <f t="shared" ref="F224:F242" ca="1" si="72">COUNTIF(INDIRECT("'"&amp;$B224&amp;"'!"&amp;$J224),"Minor Positive")</f>
        <v>#REF!</v>
      </c>
      <c r="G224" s="3" t="e">
        <f t="shared" ref="G224:G242" ca="1" si="73">COUNTIF(INDIRECT("'"&amp;$B224&amp;"'!"&amp;$J224),"Minor Negative")</f>
        <v>#REF!</v>
      </c>
      <c r="H224" s="3" t="e">
        <f t="shared" ref="H224:H242" ca="1" si="74">COUNTIF(INDIRECT("'"&amp;$B224&amp;"'!"&amp;$J224),"Neutral")</f>
        <v>#REF!</v>
      </c>
      <c r="I224" s="9" t="e">
        <f t="shared" ref="I224:I242" ca="1" si="75">COUNTIF(INDIRECT("'"&amp;$B224&amp;"'!"&amp;$J224),"Uncertain")</f>
        <v>#REF!</v>
      </c>
      <c r="J224" s="110" t="s">
        <v>290</v>
      </c>
      <c r="K224" s="3">
        <v>12</v>
      </c>
    </row>
    <row r="225" spans="2:11" x14ac:dyDescent="0.35">
      <c r="B225" s="103" t="s">
        <v>82</v>
      </c>
      <c r="C225" s="3">
        <v>3</v>
      </c>
      <c r="D225" s="3" t="e">
        <f t="shared" ca="1" si="70"/>
        <v>#REF!</v>
      </c>
      <c r="E225" s="3" t="e">
        <f t="shared" ca="1" si="71"/>
        <v>#REF!</v>
      </c>
      <c r="F225" s="3" t="e">
        <f t="shared" ca="1" si="72"/>
        <v>#REF!</v>
      </c>
      <c r="G225" s="3" t="e">
        <f t="shared" ca="1" si="73"/>
        <v>#REF!</v>
      </c>
      <c r="H225" s="3" t="e">
        <f t="shared" ca="1" si="74"/>
        <v>#REF!</v>
      </c>
      <c r="I225" s="9" t="e">
        <f t="shared" ca="1" si="75"/>
        <v>#REF!</v>
      </c>
      <c r="J225" s="110" t="s">
        <v>291</v>
      </c>
      <c r="K225" s="3">
        <v>12</v>
      </c>
    </row>
    <row r="226" spans="2:11" x14ac:dyDescent="0.35">
      <c r="B226" s="103" t="s">
        <v>82</v>
      </c>
      <c r="C226" s="3">
        <v>4</v>
      </c>
      <c r="D226" s="3" t="e">
        <f t="shared" ca="1" si="70"/>
        <v>#REF!</v>
      </c>
      <c r="E226" s="3" t="e">
        <f t="shared" ca="1" si="71"/>
        <v>#REF!</v>
      </c>
      <c r="F226" s="3" t="e">
        <f t="shared" ca="1" si="72"/>
        <v>#REF!</v>
      </c>
      <c r="G226" s="3" t="e">
        <f t="shared" ca="1" si="73"/>
        <v>#REF!</v>
      </c>
      <c r="H226" s="3" t="e">
        <f t="shared" ca="1" si="74"/>
        <v>#REF!</v>
      </c>
      <c r="I226" s="9" t="e">
        <f t="shared" ca="1" si="75"/>
        <v>#REF!</v>
      </c>
      <c r="J226" s="110" t="s">
        <v>292</v>
      </c>
      <c r="K226" s="3">
        <v>12</v>
      </c>
    </row>
    <row r="227" spans="2:11" x14ac:dyDescent="0.35">
      <c r="B227" s="103" t="s">
        <v>82</v>
      </c>
      <c r="C227" s="3">
        <v>5</v>
      </c>
      <c r="D227" s="3" t="e">
        <f t="shared" ca="1" si="70"/>
        <v>#REF!</v>
      </c>
      <c r="E227" s="3" t="e">
        <f t="shared" ca="1" si="71"/>
        <v>#REF!</v>
      </c>
      <c r="F227" s="3" t="e">
        <f t="shared" ca="1" si="72"/>
        <v>#REF!</v>
      </c>
      <c r="G227" s="3" t="e">
        <f t="shared" ca="1" si="73"/>
        <v>#REF!</v>
      </c>
      <c r="H227" s="3" t="e">
        <f t="shared" ca="1" si="74"/>
        <v>#REF!</v>
      </c>
      <c r="I227" s="9" t="e">
        <f t="shared" ca="1" si="75"/>
        <v>#REF!</v>
      </c>
      <c r="J227" s="110" t="s">
        <v>293</v>
      </c>
      <c r="K227" s="3">
        <v>12</v>
      </c>
    </row>
    <row r="228" spans="2:11" x14ac:dyDescent="0.35">
      <c r="B228" s="103" t="s">
        <v>82</v>
      </c>
      <c r="C228" s="3">
        <v>6</v>
      </c>
      <c r="D228" s="3" t="e">
        <f t="shared" ca="1" si="70"/>
        <v>#REF!</v>
      </c>
      <c r="E228" s="3" t="e">
        <f t="shared" ca="1" si="71"/>
        <v>#REF!</v>
      </c>
      <c r="F228" s="3" t="e">
        <f t="shared" ca="1" si="72"/>
        <v>#REF!</v>
      </c>
      <c r="G228" s="3" t="e">
        <f t="shared" ca="1" si="73"/>
        <v>#REF!</v>
      </c>
      <c r="H228" s="3" t="e">
        <f t="shared" ca="1" si="74"/>
        <v>#REF!</v>
      </c>
      <c r="I228" s="9" t="e">
        <f t="shared" ca="1" si="75"/>
        <v>#REF!</v>
      </c>
      <c r="J228" s="110" t="s">
        <v>294</v>
      </c>
      <c r="K228" s="3">
        <v>12</v>
      </c>
    </row>
    <row r="229" spans="2:11" x14ac:dyDescent="0.35">
      <c r="B229" s="103" t="s">
        <v>82</v>
      </c>
      <c r="C229" s="3">
        <v>7</v>
      </c>
      <c r="D229" s="3" t="e">
        <f t="shared" ca="1" si="70"/>
        <v>#REF!</v>
      </c>
      <c r="E229" s="3" t="e">
        <f t="shared" ca="1" si="71"/>
        <v>#REF!</v>
      </c>
      <c r="F229" s="3" t="e">
        <f t="shared" ca="1" si="72"/>
        <v>#REF!</v>
      </c>
      <c r="G229" s="3" t="e">
        <f t="shared" ca="1" si="73"/>
        <v>#REF!</v>
      </c>
      <c r="H229" s="3" t="e">
        <f t="shared" ca="1" si="74"/>
        <v>#REF!</v>
      </c>
      <c r="I229" s="9" t="e">
        <f t="shared" ca="1" si="75"/>
        <v>#REF!</v>
      </c>
      <c r="J229" s="110" t="s">
        <v>295</v>
      </c>
      <c r="K229" s="3">
        <v>12</v>
      </c>
    </row>
    <row r="230" spans="2:11" x14ac:dyDescent="0.35">
      <c r="B230" s="103" t="s">
        <v>82</v>
      </c>
      <c r="C230" s="3">
        <v>8</v>
      </c>
      <c r="D230" s="3" t="e">
        <f t="shared" ca="1" si="70"/>
        <v>#REF!</v>
      </c>
      <c r="E230" s="3" t="e">
        <f t="shared" ca="1" si="71"/>
        <v>#REF!</v>
      </c>
      <c r="F230" s="3" t="e">
        <f t="shared" ca="1" si="72"/>
        <v>#REF!</v>
      </c>
      <c r="G230" s="3" t="e">
        <f t="shared" ca="1" si="73"/>
        <v>#REF!</v>
      </c>
      <c r="H230" s="3" t="e">
        <f t="shared" ca="1" si="74"/>
        <v>#REF!</v>
      </c>
      <c r="I230" s="9" t="e">
        <f t="shared" ca="1" si="75"/>
        <v>#REF!</v>
      </c>
      <c r="J230" s="110" t="s">
        <v>296</v>
      </c>
      <c r="K230" s="3">
        <v>12</v>
      </c>
    </row>
    <row r="231" spans="2:11" x14ac:dyDescent="0.35">
      <c r="B231" s="103" t="s">
        <v>82</v>
      </c>
      <c r="C231" s="3">
        <v>9</v>
      </c>
      <c r="D231" s="3" t="e">
        <f t="shared" ca="1" si="70"/>
        <v>#REF!</v>
      </c>
      <c r="E231" s="3" t="e">
        <f t="shared" ca="1" si="71"/>
        <v>#REF!</v>
      </c>
      <c r="F231" s="3" t="e">
        <f t="shared" ca="1" si="72"/>
        <v>#REF!</v>
      </c>
      <c r="G231" s="3" t="e">
        <f t="shared" ca="1" si="73"/>
        <v>#REF!</v>
      </c>
      <c r="H231" s="3" t="e">
        <f t="shared" ca="1" si="74"/>
        <v>#REF!</v>
      </c>
      <c r="I231" s="9" t="e">
        <f t="shared" ca="1" si="75"/>
        <v>#REF!</v>
      </c>
      <c r="J231" s="110" t="s">
        <v>297</v>
      </c>
      <c r="K231" s="3">
        <v>12</v>
      </c>
    </row>
    <row r="232" spans="2:11" x14ac:dyDescent="0.35">
      <c r="B232" s="103" t="s">
        <v>82</v>
      </c>
      <c r="C232" s="3">
        <v>10</v>
      </c>
      <c r="D232" s="3" t="e">
        <f t="shared" ca="1" si="70"/>
        <v>#REF!</v>
      </c>
      <c r="E232" s="3" t="e">
        <f t="shared" ca="1" si="71"/>
        <v>#REF!</v>
      </c>
      <c r="F232" s="3" t="e">
        <f t="shared" ca="1" si="72"/>
        <v>#REF!</v>
      </c>
      <c r="G232" s="3" t="e">
        <f t="shared" ca="1" si="73"/>
        <v>#REF!</v>
      </c>
      <c r="H232" s="3" t="e">
        <f t="shared" ca="1" si="74"/>
        <v>#REF!</v>
      </c>
      <c r="I232" s="9" t="e">
        <f t="shared" ca="1" si="75"/>
        <v>#REF!</v>
      </c>
      <c r="J232" s="110" t="s">
        <v>298</v>
      </c>
      <c r="K232" s="3">
        <v>12</v>
      </c>
    </row>
    <row r="233" spans="2:11" x14ac:dyDescent="0.35">
      <c r="B233" s="103" t="s">
        <v>82</v>
      </c>
      <c r="C233" s="3">
        <v>11</v>
      </c>
      <c r="D233" s="3" t="e">
        <f t="shared" ca="1" si="70"/>
        <v>#REF!</v>
      </c>
      <c r="E233" s="3" t="e">
        <f t="shared" ca="1" si="71"/>
        <v>#REF!</v>
      </c>
      <c r="F233" s="3" t="e">
        <f t="shared" ca="1" si="72"/>
        <v>#REF!</v>
      </c>
      <c r="G233" s="3" t="e">
        <f t="shared" ca="1" si="73"/>
        <v>#REF!</v>
      </c>
      <c r="H233" s="3" t="e">
        <f t="shared" ca="1" si="74"/>
        <v>#REF!</v>
      </c>
      <c r="I233" s="9" t="e">
        <f t="shared" ca="1" si="75"/>
        <v>#REF!</v>
      </c>
      <c r="J233" s="110" t="s">
        <v>299</v>
      </c>
      <c r="K233" s="3">
        <v>12</v>
      </c>
    </row>
    <row r="234" spans="2:11" x14ac:dyDescent="0.35">
      <c r="B234" s="103" t="s">
        <v>82</v>
      </c>
      <c r="C234" s="3">
        <v>12</v>
      </c>
      <c r="D234" s="3" t="e">
        <f t="shared" ca="1" si="70"/>
        <v>#REF!</v>
      </c>
      <c r="E234" s="3" t="e">
        <f t="shared" ca="1" si="71"/>
        <v>#REF!</v>
      </c>
      <c r="F234" s="3" t="e">
        <f t="shared" ca="1" si="72"/>
        <v>#REF!</v>
      </c>
      <c r="G234" s="3" t="e">
        <f t="shared" ca="1" si="73"/>
        <v>#REF!</v>
      </c>
      <c r="H234" s="3" t="e">
        <f t="shared" ca="1" si="74"/>
        <v>#REF!</v>
      </c>
      <c r="I234" s="9" t="e">
        <f t="shared" ca="1" si="75"/>
        <v>#REF!</v>
      </c>
      <c r="J234" s="110" t="s">
        <v>300</v>
      </c>
      <c r="K234" s="3">
        <v>12</v>
      </c>
    </row>
    <row r="235" spans="2:11" x14ac:dyDescent="0.35">
      <c r="B235" s="103" t="s">
        <v>82</v>
      </c>
      <c r="C235" s="3">
        <v>13</v>
      </c>
      <c r="D235" s="3" t="e">
        <f t="shared" ca="1" si="70"/>
        <v>#REF!</v>
      </c>
      <c r="E235" s="3" t="e">
        <f t="shared" ca="1" si="71"/>
        <v>#REF!</v>
      </c>
      <c r="F235" s="3" t="e">
        <f t="shared" ca="1" si="72"/>
        <v>#REF!</v>
      </c>
      <c r="G235" s="3" t="e">
        <f t="shared" ca="1" si="73"/>
        <v>#REF!</v>
      </c>
      <c r="H235" s="3" t="e">
        <f t="shared" ca="1" si="74"/>
        <v>#REF!</v>
      </c>
      <c r="I235" s="9" t="e">
        <f t="shared" ca="1" si="75"/>
        <v>#REF!</v>
      </c>
      <c r="J235" s="110" t="s">
        <v>301</v>
      </c>
      <c r="K235" s="3">
        <v>12</v>
      </c>
    </row>
    <row r="236" spans="2:11" x14ac:dyDescent="0.35">
      <c r="B236" s="103" t="s">
        <v>82</v>
      </c>
      <c r="C236" s="3">
        <v>14</v>
      </c>
      <c r="D236" s="3" t="e">
        <f t="shared" ca="1" si="70"/>
        <v>#REF!</v>
      </c>
      <c r="E236" s="3" t="e">
        <f t="shared" ca="1" si="71"/>
        <v>#REF!</v>
      </c>
      <c r="F236" s="3" t="e">
        <f t="shared" ca="1" si="72"/>
        <v>#REF!</v>
      </c>
      <c r="G236" s="3" t="e">
        <f t="shared" ca="1" si="73"/>
        <v>#REF!</v>
      </c>
      <c r="H236" s="3" t="e">
        <f t="shared" ca="1" si="74"/>
        <v>#REF!</v>
      </c>
      <c r="I236" s="9" t="e">
        <f t="shared" ca="1" si="75"/>
        <v>#REF!</v>
      </c>
      <c r="J236" s="110" t="s">
        <v>302</v>
      </c>
      <c r="K236" s="3">
        <v>12</v>
      </c>
    </row>
    <row r="237" spans="2:11" x14ac:dyDescent="0.35">
      <c r="B237" s="103" t="s">
        <v>82</v>
      </c>
      <c r="C237" s="3">
        <v>15</v>
      </c>
      <c r="D237" s="3" t="e">
        <f t="shared" ca="1" si="70"/>
        <v>#REF!</v>
      </c>
      <c r="E237" s="3" t="e">
        <f t="shared" ca="1" si="71"/>
        <v>#REF!</v>
      </c>
      <c r="F237" s="3" t="e">
        <f t="shared" ca="1" si="72"/>
        <v>#REF!</v>
      </c>
      <c r="G237" s="3" t="e">
        <f t="shared" ca="1" si="73"/>
        <v>#REF!</v>
      </c>
      <c r="H237" s="3" t="e">
        <f t="shared" ca="1" si="74"/>
        <v>#REF!</v>
      </c>
      <c r="I237" s="9" t="e">
        <f t="shared" ca="1" si="75"/>
        <v>#REF!</v>
      </c>
      <c r="J237" s="110" t="s">
        <v>303</v>
      </c>
      <c r="K237" s="3">
        <v>12</v>
      </c>
    </row>
    <row r="238" spans="2:11" x14ac:dyDescent="0.35">
      <c r="B238" s="103" t="s">
        <v>82</v>
      </c>
      <c r="C238" s="3">
        <v>16</v>
      </c>
      <c r="D238" s="3" t="e">
        <f t="shared" ca="1" si="70"/>
        <v>#REF!</v>
      </c>
      <c r="E238" s="3" t="e">
        <f t="shared" ca="1" si="71"/>
        <v>#REF!</v>
      </c>
      <c r="F238" s="3" t="e">
        <f t="shared" ca="1" si="72"/>
        <v>#REF!</v>
      </c>
      <c r="G238" s="3" t="e">
        <f t="shared" ca="1" si="73"/>
        <v>#REF!</v>
      </c>
      <c r="H238" s="3" t="e">
        <f t="shared" ca="1" si="74"/>
        <v>#REF!</v>
      </c>
      <c r="I238" s="9" t="e">
        <f t="shared" ca="1" si="75"/>
        <v>#REF!</v>
      </c>
      <c r="J238" s="110" t="s">
        <v>304</v>
      </c>
      <c r="K238" s="3">
        <v>12</v>
      </c>
    </row>
    <row r="239" spans="2:11" x14ac:dyDescent="0.35">
      <c r="B239" s="103" t="s">
        <v>82</v>
      </c>
      <c r="C239" s="3">
        <v>17</v>
      </c>
      <c r="D239" s="3" t="e">
        <f t="shared" ca="1" si="70"/>
        <v>#REF!</v>
      </c>
      <c r="E239" s="3" t="e">
        <f t="shared" ca="1" si="71"/>
        <v>#REF!</v>
      </c>
      <c r="F239" s="3" t="e">
        <f t="shared" ca="1" si="72"/>
        <v>#REF!</v>
      </c>
      <c r="G239" s="3" t="e">
        <f t="shared" ca="1" si="73"/>
        <v>#REF!</v>
      </c>
      <c r="H239" s="3" t="e">
        <f t="shared" ca="1" si="74"/>
        <v>#REF!</v>
      </c>
      <c r="I239" s="9" t="e">
        <f t="shared" ca="1" si="75"/>
        <v>#REF!</v>
      </c>
      <c r="J239" s="110" t="s">
        <v>305</v>
      </c>
      <c r="K239" s="3">
        <v>12</v>
      </c>
    </row>
    <row r="240" spans="2:11" x14ac:dyDescent="0.35">
      <c r="B240" s="103" t="s">
        <v>82</v>
      </c>
      <c r="C240" s="3">
        <v>18</v>
      </c>
      <c r="D240" s="3" t="e">
        <f t="shared" ca="1" si="70"/>
        <v>#REF!</v>
      </c>
      <c r="E240" s="3" t="e">
        <f t="shared" ca="1" si="71"/>
        <v>#REF!</v>
      </c>
      <c r="F240" s="3" t="e">
        <f t="shared" ca="1" si="72"/>
        <v>#REF!</v>
      </c>
      <c r="G240" s="3" t="e">
        <f t="shared" ca="1" si="73"/>
        <v>#REF!</v>
      </c>
      <c r="H240" s="3" t="e">
        <f t="shared" ca="1" si="74"/>
        <v>#REF!</v>
      </c>
      <c r="I240" s="9" t="e">
        <f t="shared" ca="1" si="75"/>
        <v>#REF!</v>
      </c>
      <c r="J240" s="110" t="s">
        <v>306</v>
      </c>
      <c r="K240" s="3">
        <v>12</v>
      </c>
    </row>
    <row r="241" spans="2:11" x14ac:dyDescent="0.35">
      <c r="B241" s="103" t="s">
        <v>82</v>
      </c>
      <c r="C241" s="3">
        <v>19</v>
      </c>
      <c r="D241" s="3" t="e">
        <f t="shared" ca="1" si="70"/>
        <v>#REF!</v>
      </c>
      <c r="E241" s="3" t="e">
        <f t="shared" ca="1" si="71"/>
        <v>#REF!</v>
      </c>
      <c r="F241" s="3" t="e">
        <f t="shared" ca="1" si="72"/>
        <v>#REF!</v>
      </c>
      <c r="G241" s="3" t="e">
        <f t="shared" ca="1" si="73"/>
        <v>#REF!</v>
      </c>
      <c r="H241" s="3" t="e">
        <f t="shared" ca="1" si="74"/>
        <v>#REF!</v>
      </c>
      <c r="I241" s="9" t="e">
        <f t="shared" ca="1" si="75"/>
        <v>#REF!</v>
      </c>
      <c r="J241" s="110" t="s">
        <v>307</v>
      </c>
      <c r="K241" s="3">
        <v>12</v>
      </c>
    </row>
    <row r="242" spans="2:11" x14ac:dyDescent="0.35">
      <c r="B242" s="103" t="s">
        <v>82</v>
      </c>
      <c r="C242" s="3">
        <v>20</v>
      </c>
      <c r="D242" s="3" t="e">
        <f t="shared" ca="1" si="70"/>
        <v>#REF!</v>
      </c>
      <c r="E242" s="3" t="e">
        <f t="shared" ca="1" si="71"/>
        <v>#REF!</v>
      </c>
      <c r="F242" s="3" t="e">
        <f t="shared" ca="1" si="72"/>
        <v>#REF!</v>
      </c>
      <c r="G242" s="3" t="e">
        <f t="shared" ca="1" si="73"/>
        <v>#REF!</v>
      </c>
      <c r="H242" s="3" t="e">
        <f t="shared" ca="1" si="74"/>
        <v>#REF!</v>
      </c>
      <c r="I242" s="9" t="e">
        <f t="shared" ca="1" si="75"/>
        <v>#REF!</v>
      </c>
      <c r="J242" s="110" t="s">
        <v>308</v>
      </c>
      <c r="K242" s="3">
        <v>12</v>
      </c>
    </row>
    <row r="243" spans="2:11" x14ac:dyDescent="0.35">
      <c r="B243" s="10" t="s">
        <v>83</v>
      </c>
      <c r="C243" s="2">
        <v>1</v>
      </c>
      <c r="D243" s="11">
        <f ca="1">COUNTIF(INDIRECT("'"&amp;$B243&amp;"'!"&amp;$J243),"Significant Positive")</f>
        <v>0</v>
      </c>
      <c r="E243" s="11">
        <f ca="1">COUNTIF(INDIRECT("'"&amp;$B243&amp;"'!"&amp;$J243),"Significant Negative")</f>
        <v>0</v>
      </c>
      <c r="F243" s="11">
        <f ca="1">COUNTIF(INDIRECT("'"&amp;$B243&amp;"'!"&amp;$J243),"Minor Positive")</f>
        <v>0</v>
      </c>
      <c r="G243" s="11">
        <f ca="1">COUNTIF(INDIRECT("'"&amp;$B243&amp;"'!"&amp;$J243),"Minor Negative")</f>
        <v>0</v>
      </c>
      <c r="H243" s="11">
        <f ca="1">COUNTIF(INDIRECT("'"&amp;$B243&amp;"'!"&amp;$J243),"Neutral")</f>
        <v>1</v>
      </c>
      <c r="I243" s="12">
        <f ca="1">COUNTIF(INDIRECT("'"&amp;$B243&amp;"'!"&amp;$J243),"Uncertain")</f>
        <v>0</v>
      </c>
      <c r="J243" s="110" t="s">
        <v>251</v>
      </c>
      <c r="K243" s="3">
        <v>13</v>
      </c>
    </row>
    <row r="244" spans="2:11" x14ac:dyDescent="0.35">
      <c r="B244" s="10" t="s">
        <v>83</v>
      </c>
      <c r="C244" s="2">
        <v>2</v>
      </c>
      <c r="D244" s="2">
        <f t="shared" ref="D244:D262" ca="1" si="76">COUNTIF(INDIRECT("'"&amp;$B244&amp;"'!"&amp;$J244),"Significant Positive")</f>
        <v>1</v>
      </c>
      <c r="E244" s="2">
        <f t="shared" ref="E244:E262" ca="1" si="77">COUNTIF(INDIRECT("'"&amp;$B244&amp;"'!"&amp;$J244),"Significant Negative")</f>
        <v>0</v>
      </c>
      <c r="F244" s="2">
        <f t="shared" ref="F244:F262" ca="1" si="78">COUNTIF(INDIRECT("'"&amp;$B244&amp;"'!"&amp;$J244),"Minor Positive")</f>
        <v>0</v>
      </c>
      <c r="G244" s="2">
        <f t="shared" ref="G244:G262" ca="1" si="79">COUNTIF(INDIRECT("'"&amp;$B244&amp;"'!"&amp;$J244),"Minor Negative")</f>
        <v>0</v>
      </c>
      <c r="H244" s="2">
        <f t="shared" ref="H244:H262" ca="1" si="80">COUNTIF(INDIRECT("'"&amp;$B244&amp;"'!"&amp;$J244),"Neutral")</f>
        <v>0</v>
      </c>
      <c r="I244" s="8">
        <f t="shared" ref="I244:I262" ca="1" si="81">COUNTIF(INDIRECT("'"&amp;$B244&amp;"'!"&amp;$J244),"Uncertain")</f>
        <v>0</v>
      </c>
      <c r="J244" s="110" t="s">
        <v>290</v>
      </c>
      <c r="K244" s="3">
        <v>13</v>
      </c>
    </row>
    <row r="245" spans="2:11" x14ac:dyDescent="0.35">
      <c r="B245" s="10" t="s">
        <v>83</v>
      </c>
      <c r="C245" s="2">
        <v>3</v>
      </c>
      <c r="D245" s="2">
        <f t="shared" ca="1" si="76"/>
        <v>0</v>
      </c>
      <c r="E245" s="2">
        <f t="shared" ca="1" si="77"/>
        <v>0</v>
      </c>
      <c r="F245" s="2">
        <f t="shared" ca="1" si="78"/>
        <v>0</v>
      </c>
      <c r="G245" s="2">
        <f t="shared" ca="1" si="79"/>
        <v>1</v>
      </c>
      <c r="H245" s="2">
        <f t="shared" ca="1" si="80"/>
        <v>0</v>
      </c>
      <c r="I245" s="8">
        <f t="shared" ca="1" si="81"/>
        <v>0</v>
      </c>
      <c r="J245" s="110" t="s">
        <v>291</v>
      </c>
      <c r="K245" s="3">
        <v>13</v>
      </c>
    </row>
    <row r="246" spans="2:11" x14ac:dyDescent="0.35">
      <c r="B246" s="10" t="s">
        <v>83</v>
      </c>
      <c r="C246" s="2">
        <v>4</v>
      </c>
      <c r="D246" s="2">
        <f t="shared" ca="1" si="76"/>
        <v>0</v>
      </c>
      <c r="E246" s="2">
        <f t="shared" ca="1" si="77"/>
        <v>0</v>
      </c>
      <c r="F246" s="2">
        <f t="shared" ca="1" si="78"/>
        <v>0</v>
      </c>
      <c r="G246" s="2">
        <f t="shared" ca="1" si="79"/>
        <v>0</v>
      </c>
      <c r="H246" s="2">
        <f t="shared" ca="1" si="80"/>
        <v>1</v>
      </c>
      <c r="I246" s="8">
        <f t="shared" ca="1" si="81"/>
        <v>0</v>
      </c>
      <c r="J246" s="110" t="s">
        <v>292</v>
      </c>
      <c r="K246" s="3">
        <v>13</v>
      </c>
    </row>
    <row r="247" spans="2:11" x14ac:dyDescent="0.35">
      <c r="B247" s="10" t="s">
        <v>83</v>
      </c>
      <c r="C247" s="2">
        <v>5</v>
      </c>
      <c r="D247" s="2">
        <f t="shared" ca="1" si="76"/>
        <v>0</v>
      </c>
      <c r="E247" s="2">
        <f t="shared" ca="1" si="77"/>
        <v>0</v>
      </c>
      <c r="F247" s="2">
        <f t="shared" ca="1" si="78"/>
        <v>0</v>
      </c>
      <c r="G247" s="2">
        <f t="shared" ca="1" si="79"/>
        <v>0</v>
      </c>
      <c r="H247" s="2">
        <f t="shared" ca="1" si="80"/>
        <v>1</v>
      </c>
      <c r="I247" s="8">
        <f t="shared" ca="1" si="81"/>
        <v>0</v>
      </c>
      <c r="J247" s="110" t="s">
        <v>293</v>
      </c>
      <c r="K247" s="3">
        <v>13</v>
      </c>
    </row>
    <row r="248" spans="2:11" x14ac:dyDescent="0.35">
      <c r="B248" s="10" t="s">
        <v>83</v>
      </c>
      <c r="C248" s="2">
        <v>6</v>
      </c>
      <c r="D248" s="2">
        <f t="shared" ca="1" si="76"/>
        <v>0</v>
      </c>
      <c r="E248" s="2">
        <f t="shared" ca="1" si="77"/>
        <v>0</v>
      </c>
      <c r="F248" s="2">
        <f t="shared" ca="1" si="78"/>
        <v>1</v>
      </c>
      <c r="G248" s="2">
        <f t="shared" ca="1" si="79"/>
        <v>0</v>
      </c>
      <c r="H248" s="2">
        <f t="shared" ca="1" si="80"/>
        <v>0</v>
      </c>
      <c r="I248" s="8">
        <f t="shared" ca="1" si="81"/>
        <v>0</v>
      </c>
      <c r="J248" s="110" t="s">
        <v>294</v>
      </c>
      <c r="K248" s="3">
        <v>13</v>
      </c>
    </row>
    <row r="249" spans="2:11" x14ac:dyDescent="0.35">
      <c r="B249" s="10" t="s">
        <v>83</v>
      </c>
      <c r="C249" s="2">
        <v>7</v>
      </c>
      <c r="D249" s="2">
        <f t="shared" ca="1" si="76"/>
        <v>0</v>
      </c>
      <c r="E249" s="2">
        <f t="shared" ca="1" si="77"/>
        <v>0</v>
      </c>
      <c r="F249" s="2">
        <f t="shared" ca="1" si="78"/>
        <v>0</v>
      </c>
      <c r="G249" s="2">
        <f t="shared" ca="1" si="79"/>
        <v>0</v>
      </c>
      <c r="H249" s="2">
        <f t="shared" ca="1" si="80"/>
        <v>1</v>
      </c>
      <c r="I249" s="8">
        <f t="shared" ca="1" si="81"/>
        <v>0</v>
      </c>
      <c r="J249" s="110" t="s">
        <v>295</v>
      </c>
      <c r="K249" s="3">
        <v>13</v>
      </c>
    </row>
    <row r="250" spans="2:11" x14ac:dyDescent="0.35">
      <c r="B250" s="10" t="s">
        <v>83</v>
      </c>
      <c r="C250" s="2">
        <v>8</v>
      </c>
      <c r="D250" s="2">
        <f t="shared" ca="1" si="76"/>
        <v>0</v>
      </c>
      <c r="E250" s="2">
        <f t="shared" ca="1" si="77"/>
        <v>0</v>
      </c>
      <c r="F250" s="2">
        <f t="shared" ca="1" si="78"/>
        <v>0</v>
      </c>
      <c r="G250" s="2">
        <f t="shared" ca="1" si="79"/>
        <v>0</v>
      </c>
      <c r="H250" s="2">
        <f t="shared" ca="1" si="80"/>
        <v>1</v>
      </c>
      <c r="I250" s="8">
        <f t="shared" ca="1" si="81"/>
        <v>0</v>
      </c>
      <c r="J250" s="110" t="s">
        <v>296</v>
      </c>
      <c r="K250" s="3">
        <v>13</v>
      </c>
    </row>
    <row r="251" spans="2:11" x14ac:dyDescent="0.35">
      <c r="B251" s="10" t="s">
        <v>83</v>
      </c>
      <c r="C251" s="2">
        <v>9</v>
      </c>
      <c r="D251" s="2">
        <f t="shared" ca="1" si="76"/>
        <v>0</v>
      </c>
      <c r="E251" s="2">
        <f t="shared" ca="1" si="77"/>
        <v>0</v>
      </c>
      <c r="F251" s="2">
        <f t="shared" ca="1" si="78"/>
        <v>0</v>
      </c>
      <c r="G251" s="2">
        <f t="shared" ca="1" si="79"/>
        <v>0</v>
      </c>
      <c r="H251" s="2">
        <f t="shared" ca="1" si="80"/>
        <v>1</v>
      </c>
      <c r="I251" s="8">
        <f t="shared" ca="1" si="81"/>
        <v>0</v>
      </c>
      <c r="J251" s="110" t="s">
        <v>297</v>
      </c>
      <c r="K251" s="3">
        <v>13</v>
      </c>
    </row>
    <row r="252" spans="2:11" x14ac:dyDescent="0.35">
      <c r="B252" s="10" t="s">
        <v>83</v>
      </c>
      <c r="C252" s="2">
        <v>10</v>
      </c>
      <c r="D252" s="2">
        <f t="shared" ca="1" si="76"/>
        <v>1</v>
      </c>
      <c r="E252" s="2">
        <f t="shared" ca="1" si="77"/>
        <v>0</v>
      </c>
      <c r="F252" s="2">
        <f t="shared" ca="1" si="78"/>
        <v>0</v>
      </c>
      <c r="G252" s="2">
        <f t="shared" ca="1" si="79"/>
        <v>0</v>
      </c>
      <c r="H252" s="2">
        <f t="shared" ca="1" si="80"/>
        <v>0</v>
      </c>
      <c r="I252" s="8">
        <f t="shared" ca="1" si="81"/>
        <v>0</v>
      </c>
      <c r="J252" s="110" t="s">
        <v>298</v>
      </c>
      <c r="K252" s="3">
        <v>13</v>
      </c>
    </row>
    <row r="253" spans="2:11" x14ac:dyDescent="0.35">
      <c r="B253" s="10" t="s">
        <v>83</v>
      </c>
      <c r="C253" s="2">
        <v>11</v>
      </c>
      <c r="D253" s="2">
        <f t="shared" ca="1" si="76"/>
        <v>0</v>
      </c>
      <c r="E253" s="2">
        <f t="shared" ca="1" si="77"/>
        <v>0</v>
      </c>
      <c r="F253" s="2">
        <f t="shared" ca="1" si="78"/>
        <v>0</v>
      </c>
      <c r="G253" s="2">
        <f t="shared" ca="1" si="79"/>
        <v>0</v>
      </c>
      <c r="H253" s="2">
        <f t="shared" ca="1" si="80"/>
        <v>1</v>
      </c>
      <c r="I253" s="8">
        <f t="shared" ca="1" si="81"/>
        <v>0</v>
      </c>
      <c r="J253" s="110" t="s">
        <v>299</v>
      </c>
      <c r="K253" s="3">
        <v>13</v>
      </c>
    </row>
    <row r="254" spans="2:11" x14ac:dyDescent="0.35">
      <c r="B254" s="10" t="s">
        <v>83</v>
      </c>
      <c r="C254" s="2">
        <v>12</v>
      </c>
      <c r="D254" s="2">
        <f t="shared" ca="1" si="76"/>
        <v>0</v>
      </c>
      <c r="E254" s="2">
        <f t="shared" ca="1" si="77"/>
        <v>1</v>
      </c>
      <c r="F254" s="2">
        <f t="shared" ca="1" si="78"/>
        <v>0</v>
      </c>
      <c r="G254" s="2">
        <f t="shared" ca="1" si="79"/>
        <v>0</v>
      </c>
      <c r="H254" s="2">
        <f t="shared" ca="1" si="80"/>
        <v>0</v>
      </c>
      <c r="I254" s="8">
        <f t="shared" ca="1" si="81"/>
        <v>0</v>
      </c>
      <c r="J254" s="110" t="s">
        <v>300</v>
      </c>
      <c r="K254" s="3">
        <v>13</v>
      </c>
    </row>
    <row r="255" spans="2:11" x14ac:dyDescent="0.35">
      <c r="B255" s="10" t="s">
        <v>83</v>
      </c>
      <c r="C255" s="2">
        <v>13</v>
      </c>
      <c r="D255" s="2">
        <f t="shared" ca="1" si="76"/>
        <v>0</v>
      </c>
      <c r="E255" s="2">
        <f t="shared" ca="1" si="77"/>
        <v>0</v>
      </c>
      <c r="F255" s="2">
        <f t="shared" ca="1" si="78"/>
        <v>1</v>
      </c>
      <c r="G255" s="2">
        <f t="shared" ca="1" si="79"/>
        <v>0</v>
      </c>
      <c r="H255" s="2">
        <f t="shared" ca="1" si="80"/>
        <v>0</v>
      </c>
      <c r="I255" s="8">
        <f t="shared" ca="1" si="81"/>
        <v>0</v>
      </c>
      <c r="J255" s="110" t="s">
        <v>301</v>
      </c>
      <c r="K255" s="3">
        <v>13</v>
      </c>
    </row>
    <row r="256" spans="2:11" x14ac:dyDescent="0.35">
      <c r="B256" s="10" t="s">
        <v>83</v>
      </c>
      <c r="C256" s="2">
        <v>14</v>
      </c>
      <c r="D256" s="2">
        <f t="shared" ca="1" si="76"/>
        <v>0</v>
      </c>
      <c r="E256" s="2">
        <f t="shared" ca="1" si="77"/>
        <v>0</v>
      </c>
      <c r="F256" s="2">
        <f t="shared" ca="1" si="78"/>
        <v>1</v>
      </c>
      <c r="G256" s="2">
        <f t="shared" ca="1" si="79"/>
        <v>0</v>
      </c>
      <c r="H256" s="2">
        <f t="shared" ca="1" si="80"/>
        <v>0</v>
      </c>
      <c r="I256" s="8">
        <f t="shared" ca="1" si="81"/>
        <v>0</v>
      </c>
      <c r="J256" s="110" t="s">
        <v>302</v>
      </c>
      <c r="K256" s="3">
        <v>13</v>
      </c>
    </row>
    <row r="257" spans="2:11" x14ac:dyDescent="0.35">
      <c r="B257" s="10" t="s">
        <v>83</v>
      </c>
      <c r="C257" s="2">
        <v>15</v>
      </c>
      <c r="D257" s="2">
        <f t="shared" ca="1" si="76"/>
        <v>0</v>
      </c>
      <c r="E257" s="2">
        <f t="shared" ca="1" si="77"/>
        <v>0</v>
      </c>
      <c r="F257" s="2">
        <f t="shared" ca="1" si="78"/>
        <v>0</v>
      </c>
      <c r="G257" s="2">
        <f t="shared" ca="1" si="79"/>
        <v>0</v>
      </c>
      <c r="H257" s="2">
        <f t="shared" ca="1" si="80"/>
        <v>1</v>
      </c>
      <c r="I257" s="8">
        <f t="shared" ca="1" si="81"/>
        <v>0</v>
      </c>
      <c r="J257" s="110" t="s">
        <v>303</v>
      </c>
      <c r="K257" s="3">
        <v>13</v>
      </c>
    </row>
    <row r="258" spans="2:11" x14ac:dyDescent="0.35">
      <c r="B258" s="10" t="s">
        <v>83</v>
      </c>
      <c r="C258" s="2">
        <v>16</v>
      </c>
      <c r="D258" s="2">
        <f t="shared" ca="1" si="76"/>
        <v>0</v>
      </c>
      <c r="E258" s="2">
        <f t="shared" ca="1" si="77"/>
        <v>0</v>
      </c>
      <c r="F258" s="2">
        <f t="shared" ca="1" si="78"/>
        <v>1</v>
      </c>
      <c r="G258" s="2">
        <f t="shared" ca="1" si="79"/>
        <v>0</v>
      </c>
      <c r="H258" s="2">
        <f t="shared" ca="1" si="80"/>
        <v>0</v>
      </c>
      <c r="I258" s="8">
        <f t="shared" ca="1" si="81"/>
        <v>0</v>
      </c>
      <c r="J258" s="110" t="s">
        <v>304</v>
      </c>
      <c r="K258" s="3">
        <v>13</v>
      </c>
    </row>
    <row r="259" spans="2:11" x14ac:dyDescent="0.35">
      <c r="B259" s="10" t="s">
        <v>83</v>
      </c>
      <c r="C259" s="2">
        <v>17</v>
      </c>
      <c r="D259" s="2">
        <f t="shared" ca="1" si="76"/>
        <v>1</v>
      </c>
      <c r="E259" s="2">
        <f t="shared" ca="1" si="77"/>
        <v>0</v>
      </c>
      <c r="F259" s="2">
        <f t="shared" ca="1" si="78"/>
        <v>0</v>
      </c>
      <c r="G259" s="2">
        <f t="shared" ca="1" si="79"/>
        <v>0</v>
      </c>
      <c r="H259" s="2">
        <f t="shared" ca="1" si="80"/>
        <v>0</v>
      </c>
      <c r="I259" s="8">
        <f t="shared" ca="1" si="81"/>
        <v>0</v>
      </c>
      <c r="J259" s="110" t="s">
        <v>305</v>
      </c>
      <c r="K259" s="3">
        <v>13</v>
      </c>
    </row>
    <row r="260" spans="2:11" x14ac:dyDescent="0.35">
      <c r="B260" s="10" t="s">
        <v>83</v>
      </c>
      <c r="C260" s="2">
        <v>18</v>
      </c>
      <c r="D260" s="2">
        <f t="shared" ca="1" si="76"/>
        <v>1</v>
      </c>
      <c r="E260" s="2">
        <f t="shared" ca="1" si="77"/>
        <v>0</v>
      </c>
      <c r="F260" s="2">
        <f t="shared" ca="1" si="78"/>
        <v>0</v>
      </c>
      <c r="G260" s="2">
        <f t="shared" ca="1" si="79"/>
        <v>0</v>
      </c>
      <c r="H260" s="2">
        <f t="shared" ca="1" si="80"/>
        <v>0</v>
      </c>
      <c r="I260" s="8">
        <f t="shared" ca="1" si="81"/>
        <v>0</v>
      </c>
      <c r="J260" s="110" t="s">
        <v>306</v>
      </c>
      <c r="K260" s="3">
        <v>13</v>
      </c>
    </row>
    <row r="261" spans="2:11" x14ac:dyDescent="0.35">
      <c r="B261" s="10" t="s">
        <v>83</v>
      </c>
      <c r="C261" s="2">
        <v>19</v>
      </c>
      <c r="D261" s="2">
        <f t="shared" ca="1" si="76"/>
        <v>0</v>
      </c>
      <c r="E261" s="2">
        <f t="shared" ca="1" si="77"/>
        <v>0</v>
      </c>
      <c r="F261" s="2">
        <f t="shared" ca="1" si="78"/>
        <v>0</v>
      </c>
      <c r="G261" s="2">
        <f t="shared" ca="1" si="79"/>
        <v>0</v>
      </c>
      <c r="H261" s="2">
        <f t="shared" ca="1" si="80"/>
        <v>0</v>
      </c>
      <c r="I261" s="8">
        <f t="shared" ca="1" si="81"/>
        <v>0</v>
      </c>
      <c r="J261" s="110" t="s">
        <v>307</v>
      </c>
      <c r="K261" s="3">
        <v>13</v>
      </c>
    </row>
    <row r="262" spans="2:11" x14ac:dyDescent="0.35">
      <c r="B262" s="10" t="s">
        <v>83</v>
      </c>
      <c r="C262" s="2">
        <v>20</v>
      </c>
      <c r="D262" s="2">
        <f t="shared" ca="1" si="76"/>
        <v>0</v>
      </c>
      <c r="E262" s="2">
        <f t="shared" ca="1" si="77"/>
        <v>0</v>
      </c>
      <c r="F262" s="2">
        <f t="shared" ca="1" si="78"/>
        <v>0</v>
      </c>
      <c r="G262" s="2">
        <f t="shared" ca="1" si="79"/>
        <v>0</v>
      </c>
      <c r="H262" s="2">
        <f t="shared" ca="1" si="80"/>
        <v>0</v>
      </c>
      <c r="I262" s="8">
        <f t="shared" ca="1" si="81"/>
        <v>0</v>
      </c>
      <c r="J262" s="110" t="s">
        <v>308</v>
      </c>
      <c r="K262" s="3">
        <v>13</v>
      </c>
    </row>
    <row r="263" spans="2:11" x14ac:dyDescent="0.35">
      <c r="B263" s="103" t="s">
        <v>84</v>
      </c>
      <c r="C263" s="3">
        <v>1</v>
      </c>
      <c r="D263" s="101" t="e">
        <f ca="1">COUNTIF(INDIRECT("'"&amp;$B263&amp;"'!"&amp;$J263),"Significant Positive")</f>
        <v>#REF!</v>
      </c>
      <c r="E263" s="101" t="e">
        <f ca="1">COUNTIF(INDIRECT("'"&amp;$B263&amp;"'!"&amp;$J263),"Significant Negative")</f>
        <v>#REF!</v>
      </c>
      <c r="F263" s="101" t="e">
        <f ca="1">COUNTIF(INDIRECT("'"&amp;$B263&amp;"'!"&amp;$J263),"Minor Positive")</f>
        <v>#REF!</v>
      </c>
      <c r="G263" s="101" t="e">
        <f ca="1">COUNTIF(INDIRECT("'"&amp;$B263&amp;"'!"&amp;$J263),"Minor Negative")</f>
        <v>#REF!</v>
      </c>
      <c r="H263" s="101" t="e">
        <f ca="1">COUNTIF(INDIRECT("'"&amp;$B263&amp;"'!"&amp;$J263),"Neutral")</f>
        <v>#REF!</v>
      </c>
      <c r="I263" s="102" t="e">
        <f ca="1">COUNTIF(INDIRECT("'"&amp;$B263&amp;"'!"&amp;$J263),"Uncertain")</f>
        <v>#REF!</v>
      </c>
      <c r="J263" s="110" t="s">
        <v>251</v>
      </c>
      <c r="K263" s="3">
        <v>14</v>
      </c>
    </row>
    <row r="264" spans="2:11" x14ac:dyDescent="0.35">
      <c r="B264" s="103" t="s">
        <v>84</v>
      </c>
      <c r="C264" s="3">
        <v>2</v>
      </c>
      <c r="D264" s="3" t="e">
        <f t="shared" ref="D264:D282" ca="1" si="82">COUNTIF(INDIRECT("'"&amp;$B264&amp;"'!"&amp;$J264),"Significant Positive")</f>
        <v>#REF!</v>
      </c>
      <c r="E264" s="3" t="e">
        <f t="shared" ref="E264:E282" ca="1" si="83">COUNTIF(INDIRECT("'"&amp;$B264&amp;"'!"&amp;$J264),"Significant Negative")</f>
        <v>#REF!</v>
      </c>
      <c r="F264" s="3" t="e">
        <f t="shared" ref="F264:F282" ca="1" si="84">COUNTIF(INDIRECT("'"&amp;$B264&amp;"'!"&amp;$J264),"Minor Positive")</f>
        <v>#REF!</v>
      </c>
      <c r="G264" s="3" t="e">
        <f t="shared" ref="G264:G282" ca="1" si="85">COUNTIF(INDIRECT("'"&amp;$B264&amp;"'!"&amp;$J264),"Minor Negative")</f>
        <v>#REF!</v>
      </c>
      <c r="H264" s="3" t="e">
        <f t="shared" ref="H264:H282" ca="1" si="86">COUNTIF(INDIRECT("'"&amp;$B264&amp;"'!"&amp;$J264),"Neutral")</f>
        <v>#REF!</v>
      </c>
      <c r="I264" s="9" t="e">
        <f t="shared" ref="I264:I282" ca="1" si="87">COUNTIF(INDIRECT("'"&amp;$B264&amp;"'!"&amp;$J264),"Uncertain")</f>
        <v>#REF!</v>
      </c>
      <c r="J264" s="110" t="s">
        <v>290</v>
      </c>
      <c r="K264" s="3">
        <v>14</v>
      </c>
    </row>
    <row r="265" spans="2:11" x14ac:dyDescent="0.35">
      <c r="B265" s="103" t="s">
        <v>84</v>
      </c>
      <c r="C265" s="3">
        <v>3</v>
      </c>
      <c r="D265" s="3" t="e">
        <f t="shared" ca="1" si="82"/>
        <v>#REF!</v>
      </c>
      <c r="E265" s="3" t="e">
        <f t="shared" ca="1" si="83"/>
        <v>#REF!</v>
      </c>
      <c r="F265" s="3" t="e">
        <f t="shared" ca="1" si="84"/>
        <v>#REF!</v>
      </c>
      <c r="G265" s="3" t="e">
        <f t="shared" ca="1" si="85"/>
        <v>#REF!</v>
      </c>
      <c r="H265" s="3" t="e">
        <f t="shared" ca="1" si="86"/>
        <v>#REF!</v>
      </c>
      <c r="I265" s="9" t="e">
        <f t="shared" ca="1" si="87"/>
        <v>#REF!</v>
      </c>
      <c r="J265" s="110" t="s">
        <v>291</v>
      </c>
      <c r="K265" s="3">
        <v>14</v>
      </c>
    </row>
    <row r="266" spans="2:11" x14ac:dyDescent="0.35">
      <c r="B266" s="103" t="s">
        <v>84</v>
      </c>
      <c r="C266" s="3">
        <v>4</v>
      </c>
      <c r="D266" s="3" t="e">
        <f t="shared" ca="1" si="82"/>
        <v>#REF!</v>
      </c>
      <c r="E266" s="3" t="e">
        <f t="shared" ca="1" si="83"/>
        <v>#REF!</v>
      </c>
      <c r="F266" s="3" t="e">
        <f t="shared" ca="1" si="84"/>
        <v>#REF!</v>
      </c>
      <c r="G266" s="3" t="e">
        <f t="shared" ca="1" si="85"/>
        <v>#REF!</v>
      </c>
      <c r="H266" s="3" t="e">
        <f t="shared" ca="1" si="86"/>
        <v>#REF!</v>
      </c>
      <c r="I266" s="9" t="e">
        <f t="shared" ca="1" si="87"/>
        <v>#REF!</v>
      </c>
      <c r="J266" s="110" t="s">
        <v>292</v>
      </c>
      <c r="K266" s="3">
        <v>14</v>
      </c>
    </row>
    <row r="267" spans="2:11" x14ac:dyDescent="0.35">
      <c r="B267" s="103" t="s">
        <v>84</v>
      </c>
      <c r="C267" s="3">
        <v>5</v>
      </c>
      <c r="D267" s="3" t="e">
        <f t="shared" ca="1" si="82"/>
        <v>#REF!</v>
      </c>
      <c r="E267" s="3" t="e">
        <f t="shared" ca="1" si="83"/>
        <v>#REF!</v>
      </c>
      <c r="F267" s="3" t="e">
        <f t="shared" ca="1" si="84"/>
        <v>#REF!</v>
      </c>
      <c r="G267" s="3" t="e">
        <f t="shared" ca="1" si="85"/>
        <v>#REF!</v>
      </c>
      <c r="H267" s="3" t="e">
        <f t="shared" ca="1" si="86"/>
        <v>#REF!</v>
      </c>
      <c r="I267" s="9" t="e">
        <f t="shared" ca="1" si="87"/>
        <v>#REF!</v>
      </c>
      <c r="J267" s="110" t="s">
        <v>293</v>
      </c>
      <c r="K267" s="3">
        <v>14</v>
      </c>
    </row>
    <row r="268" spans="2:11" x14ac:dyDescent="0.35">
      <c r="B268" s="103" t="s">
        <v>84</v>
      </c>
      <c r="C268" s="3">
        <v>6</v>
      </c>
      <c r="D268" s="3" t="e">
        <f t="shared" ca="1" si="82"/>
        <v>#REF!</v>
      </c>
      <c r="E268" s="3" t="e">
        <f t="shared" ca="1" si="83"/>
        <v>#REF!</v>
      </c>
      <c r="F268" s="3" t="e">
        <f t="shared" ca="1" si="84"/>
        <v>#REF!</v>
      </c>
      <c r="G268" s="3" t="e">
        <f t="shared" ca="1" si="85"/>
        <v>#REF!</v>
      </c>
      <c r="H268" s="3" t="e">
        <f t="shared" ca="1" si="86"/>
        <v>#REF!</v>
      </c>
      <c r="I268" s="9" t="e">
        <f t="shared" ca="1" si="87"/>
        <v>#REF!</v>
      </c>
      <c r="J268" s="110" t="s">
        <v>294</v>
      </c>
      <c r="K268" s="3">
        <v>14</v>
      </c>
    </row>
    <row r="269" spans="2:11" x14ac:dyDescent="0.35">
      <c r="B269" s="103" t="s">
        <v>84</v>
      </c>
      <c r="C269" s="3">
        <v>7</v>
      </c>
      <c r="D269" s="3" t="e">
        <f t="shared" ca="1" si="82"/>
        <v>#REF!</v>
      </c>
      <c r="E269" s="3" t="e">
        <f t="shared" ca="1" si="83"/>
        <v>#REF!</v>
      </c>
      <c r="F269" s="3" t="e">
        <f t="shared" ca="1" si="84"/>
        <v>#REF!</v>
      </c>
      <c r="G269" s="3" t="e">
        <f t="shared" ca="1" si="85"/>
        <v>#REF!</v>
      </c>
      <c r="H269" s="3" t="e">
        <f t="shared" ca="1" si="86"/>
        <v>#REF!</v>
      </c>
      <c r="I269" s="9" t="e">
        <f t="shared" ca="1" si="87"/>
        <v>#REF!</v>
      </c>
      <c r="J269" s="110" t="s">
        <v>295</v>
      </c>
      <c r="K269" s="3">
        <v>14</v>
      </c>
    </row>
    <row r="270" spans="2:11" x14ac:dyDescent="0.35">
      <c r="B270" s="103" t="s">
        <v>84</v>
      </c>
      <c r="C270" s="3">
        <v>8</v>
      </c>
      <c r="D270" s="3" t="e">
        <f t="shared" ca="1" si="82"/>
        <v>#REF!</v>
      </c>
      <c r="E270" s="3" t="e">
        <f t="shared" ca="1" si="83"/>
        <v>#REF!</v>
      </c>
      <c r="F270" s="3" t="e">
        <f t="shared" ca="1" si="84"/>
        <v>#REF!</v>
      </c>
      <c r="G270" s="3" t="e">
        <f t="shared" ca="1" si="85"/>
        <v>#REF!</v>
      </c>
      <c r="H270" s="3" t="e">
        <f t="shared" ca="1" si="86"/>
        <v>#REF!</v>
      </c>
      <c r="I270" s="9" t="e">
        <f t="shared" ca="1" si="87"/>
        <v>#REF!</v>
      </c>
      <c r="J270" s="110" t="s">
        <v>296</v>
      </c>
      <c r="K270" s="3">
        <v>14</v>
      </c>
    </row>
    <row r="271" spans="2:11" x14ac:dyDescent="0.35">
      <c r="B271" s="103" t="s">
        <v>84</v>
      </c>
      <c r="C271" s="3">
        <v>9</v>
      </c>
      <c r="D271" s="3" t="e">
        <f t="shared" ca="1" si="82"/>
        <v>#REF!</v>
      </c>
      <c r="E271" s="3" t="e">
        <f t="shared" ca="1" si="83"/>
        <v>#REF!</v>
      </c>
      <c r="F271" s="3" t="e">
        <f t="shared" ca="1" si="84"/>
        <v>#REF!</v>
      </c>
      <c r="G271" s="3" t="e">
        <f t="shared" ca="1" si="85"/>
        <v>#REF!</v>
      </c>
      <c r="H271" s="3" t="e">
        <f t="shared" ca="1" si="86"/>
        <v>#REF!</v>
      </c>
      <c r="I271" s="9" t="e">
        <f t="shared" ca="1" si="87"/>
        <v>#REF!</v>
      </c>
      <c r="J271" s="110" t="s">
        <v>297</v>
      </c>
      <c r="K271" s="3">
        <v>14</v>
      </c>
    </row>
    <row r="272" spans="2:11" x14ac:dyDescent="0.35">
      <c r="B272" s="103" t="s">
        <v>84</v>
      </c>
      <c r="C272" s="3">
        <v>10</v>
      </c>
      <c r="D272" s="3" t="e">
        <f t="shared" ca="1" si="82"/>
        <v>#REF!</v>
      </c>
      <c r="E272" s="3" t="e">
        <f t="shared" ca="1" si="83"/>
        <v>#REF!</v>
      </c>
      <c r="F272" s="3" t="e">
        <f t="shared" ca="1" si="84"/>
        <v>#REF!</v>
      </c>
      <c r="G272" s="3" t="e">
        <f t="shared" ca="1" si="85"/>
        <v>#REF!</v>
      </c>
      <c r="H272" s="3" t="e">
        <f t="shared" ca="1" si="86"/>
        <v>#REF!</v>
      </c>
      <c r="I272" s="9" t="e">
        <f t="shared" ca="1" si="87"/>
        <v>#REF!</v>
      </c>
      <c r="J272" s="110" t="s">
        <v>298</v>
      </c>
      <c r="K272" s="3">
        <v>14</v>
      </c>
    </row>
    <row r="273" spans="2:11" x14ac:dyDescent="0.35">
      <c r="B273" s="103" t="s">
        <v>84</v>
      </c>
      <c r="C273" s="3">
        <v>11</v>
      </c>
      <c r="D273" s="3" t="e">
        <f t="shared" ca="1" si="82"/>
        <v>#REF!</v>
      </c>
      <c r="E273" s="3" t="e">
        <f t="shared" ca="1" si="83"/>
        <v>#REF!</v>
      </c>
      <c r="F273" s="3" t="e">
        <f t="shared" ca="1" si="84"/>
        <v>#REF!</v>
      </c>
      <c r="G273" s="3" t="e">
        <f t="shared" ca="1" si="85"/>
        <v>#REF!</v>
      </c>
      <c r="H273" s="3" t="e">
        <f t="shared" ca="1" si="86"/>
        <v>#REF!</v>
      </c>
      <c r="I273" s="9" t="e">
        <f t="shared" ca="1" si="87"/>
        <v>#REF!</v>
      </c>
      <c r="J273" s="110" t="s">
        <v>299</v>
      </c>
      <c r="K273" s="3">
        <v>14</v>
      </c>
    </row>
    <row r="274" spans="2:11" x14ac:dyDescent="0.35">
      <c r="B274" s="103" t="s">
        <v>84</v>
      </c>
      <c r="C274" s="3">
        <v>12</v>
      </c>
      <c r="D274" s="3" t="e">
        <f t="shared" ca="1" si="82"/>
        <v>#REF!</v>
      </c>
      <c r="E274" s="3" t="e">
        <f t="shared" ca="1" si="83"/>
        <v>#REF!</v>
      </c>
      <c r="F274" s="3" t="e">
        <f t="shared" ca="1" si="84"/>
        <v>#REF!</v>
      </c>
      <c r="G274" s="3" t="e">
        <f t="shared" ca="1" si="85"/>
        <v>#REF!</v>
      </c>
      <c r="H274" s="3" t="e">
        <f t="shared" ca="1" si="86"/>
        <v>#REF!</v>
      </c>
      <c r="I274" s="9" t="e">
        <f t="shared" ca="1" si="87"/>
        <v>#REF!</v>
      </c>
      <c r="J274" s="110" t="s">
        <v>300</v>
      </c>
      <c r="K274" s="3">
        <v>14</v>
      </c>
    </row>
    <row r="275" spans="2:11" x14ac:dyDescent="0.35">
      <c r="B275" s="103" t="s">
        <v>84</v>
      </c>
      <c r="C275" s="3">
        <v>13</v>
      </c>
      <c r="D275" s="3" t="e">
        <f t="shared" ca="1" si="82"/>
        <v>#REF!</v>
      </c>
      <c r="E275" s="3" t="e">
        <f t="shared" ca="1" si="83"/>
        <v>#REF!</v>
      </c>
      <c r="F275" s="3" t="e">
        <f t="shared" ca="1" si="84"/>
        <v>#REF!</v>
      </c>
      <c r="G275" s="3" t="e">
        <f t="shared" ca="1" si="85"/>
        <v>#REF!</v>
      </c>
      <c r="H275" s="3" t="e">
        <f t="shared" ca="1" si="86"/>
        <v>#REF!</v>
      </c>
      <c r="I275" s="9" t="e">
        <f t="shared" ca="1" si="87"/>
        <v>#REF!</v>
      </c>
      <c r="J275" s="110" t="s">
        <v>301</v>
      </c>
      <c r="K275" s="3">
        <v>14</v>
      </c>
    </row>
    <row r="276" spans="2:11" x14ac:dyDescent="0.35">
      <c r="B276" s="103" t="s">
        <v>84</v>
      </c>
      <c r="C276" s="3">
        <v>14</v>
      </c>
      <c r="D276" s="3" t="e">
        <f t="shared" ca="1" si="82"/>
        <v>#REF!</v>
      </c>
      <c r="E276" s="3" t="e">
        <f t="shared" ca="1" si="83"/>
        <v>#REF!</v>
      </c>
      <c r="F276" s="3" t="e">
        <f t="shared" ca="1" si="84"/>
        <v>#REF!</v>
      </c>
      <c r="G276" s="3" t="e">
        <f t="shared" ca="1" si="85"/>
        <v>#REF!</v>
      </c>
      <c r="H276" s="3" t="e">
        <f t="shared" ca="1" si="86"/>
        <v>#REF!</v>
      </c>
      <c r="I276" s="9" t="e">
        <f t="shared" ca="1" si="87"/>
        <v>#REF!</v>
      </c>
      <c r="J276" s="110" t="s">
        <v>302</v>
      </c>
      <c r="K276" s="3">
        <v>14</v>
      </c>
    </row>
    <row r="277" spans="2:11" x14ac:dyDescent="0.35">
      <c r="B277" s="103" t="s">
        <v>84</v>
      </c>
      <c r="C277" s="3">
        <v>15</v>
      </c>
      <c r="D277" s="3" t="e">
        <f t="shared" ca="1" si="82"/>
        <v>#REF!</v>
      </c>
      <c r="E277" s="3" t="e">
        <f t="shared" ca="1" si="83"/>
        <v>#REF!</v>
      </c>
      <c r="F277" s="3" t="e">
        <f t="shared" ca="1" si="84"/>
        <v>#REF!</v>
      </c>
      <c r="G277" s="3" t="e">
        <f t="shared" ca="1" si="85"/>
        <v>#REF!</v>
      </c>
      <c r="H277" s="3" t="e">
        <f t="shared" ca="1" si="86"/>
        <v>#REF!</v>
      </c>
      <c r="I277" s="9" t="e">
        <f t="shared" ca="1" si="87"/>
        <v>#REF!</v>
      </c>
      <c r="J277" s="110" t="s">
        <v>303</v>
      </c>
      <c r="K277" s="3">
        <v>14</v>
      </c>
    </row>
    <row r="278" spans="2:11" x14ac:dyDescent="0.35">
      <c r="B278" s="103" t="s">
        <v>84</v>
      </c>
      <c r="C278" s="3">
        <v>16</v>
      </c>
      <c r="D278" s="3" t="e">
        <f t="shared" ca="1" si="82"/>
        <v>#REF!</v>
      </c>
      <c r="E278" s="3" t="e">
        <f t="shared" ca="1" si="83"/>
        <v>#REF!</v>
      </c>
      <c r="F278" s="3" t="e">
        <f t="shared" ca="1" si="84"/>
        <v>#REF!</v>
      </c>
      <c r="G278" s="3" t="e">
        <f t="shared" ca="1" si="85"/>
        <v>#REF!</v>
      </c>
      <c r="H278" s="3" t="e">
        <f t="shared" ca="1" si="86"/>
        <v>#REF!</v>
      </c>
      <c r="I278" s="9" t="e">
        <f t="shared" ca="1" si="87"/>
        <v>#REF!</v>
      </c>
      <c r="J278" s="110" t="s">
        <v>304</v>
      </c>
      <c r="K278" s="3">
        <v>14</v>
      </c>
    </row>
    <row r="279" spans="2:11" x14ac:dyDescent="0.35">
      <c r="B279" s="103" t="s">
        <v>84</v>
      </c>
      <c r="C279" s="3">
        <v>17</v>
      </c>
      <c r="D279" s="3" t="e">
        <f t="shared" ca="1" si="82"/>
        <v>#REF!</v>
      </c>
      <c r="E279" s="3" t="e">
        <f t="shared" ca="1" si="83"/>
        <v>#REF!</v>
      </c>
      <c r="F279" s="3" t="e">
        <f t="shared" ca="1" si="84"/>
        <v>#REF!</v>
      </c>
      <c r="G279" s="3" t="e">
        <f t="shared" ca="1" si="85"/>
        <v>#REF!</v>
      </c>
      <c r="H279" s="3" t="e">
        <f t="shared" ca="1" si="86"/>
        <v>#REF!</v>
      </c>
      <c r="I279" s="9" t="e">
        <f t="shared" ca="1" si="87"/>
        <v>#REF!</v>
      </c>
      <c r="J279" s="110" t="s">
        <v>305</v>
      </c>
      <c r="K279" s="3">
        <v>14</v>
      </c>
    </row>
    <row r="280" spans="2:11" x14ac:dyDescent="0.35">
      <c r="B280" s="103" t="s">
        <v>84</v>
      </c>
      <c r="C280" s="3">
        <v>18</v>
      </c>
      <c r="D280" s="3" t="e">
        <f t="shared" ca="1" si="82"/>
        <v>#REF!</v>
      </c>
      <c r="E280" s="3" t="e">
        <f t="shared" ca="1" si="83"/>
        <v>#REF!</v>
      </c>
      <c r="F280" s="3" t="e">
        <f t="shared" ca="1" si="84"/>
        <v>#REF!</v>
      </c>
      <c r="G280" s="3" t="e">
        <f t="shared" ca="1" si="85"/>
        <v>#REF!</v>
      </c>
      <c r="H280" s="3" t="e">
        <f t="shared" ca="1" si="86"/>
        <v>#REF!</v>
      </c>
      <c r="I280" s="9" t="e">
        <f t="shared" ca="1" si="87"/>
        <v>#REF!</v>
      </c>
      <c r="J280" s="110" t="s">
        <v>306</v>
      </c>
      <c r="K280" s="3">
        <v>14</v>
      </c>
    </row>
    <row r="281" spans="2:11" x14ac:dyDescent="0.35">
      <c r="B281" s="103" t="s">
        <v>84</v>
      </c>
      <c r="C281" s="3">
        <v>19</v>
      </c>
      <c r="D281" s="3" t="e">
        <f t="shared" ca="1" si="82"/>
        <v>#REF!</v>
      </c>
      <c r="E281" s="3" t="e">
        <f t="shared" ca="1" si="83"/>
        <v>#REF!</v>
      </c>
      <c r="F281" s="3" t="e">
        <f t="shared" ca="1" si="84"/>
        <v>#REF!</v>
      </c>
      <c r="G281" s="3" t="e">
        <f t="shared" ca="1" si="85"/>
        <v>#REF!</v>
      </c>
      <c r="H281" s="3" t="e">
        <f t="shared" ca="1" si="86"/>
        <v>#REF!</v>
      </c>
      <c r="I281" s="9" t="e">
        <f t="shared" ca="1" si="87"/>
        <v>#REF!</v>
      </c>
      <c r="J281" s="110" t="s">
        <v>307</v>
      </c>
      <c r="K281" s="3">
        <v>14</v>
      </c>
    </row>
    <row r="282" spans="2:11" x14ac:dyDescent="0.35">
      <c r="B282" s="103" t="s">
        <v>84</v>
      </c>
      <c r="C282" s="3">
        <v>20</v>
      </c>
      <c r="D282" s="3" t="e">
        <f t="shared" ca="1" si="82"/>
        <v>#REF!</v>
      </c>
      <c r="E282" s="3" t="e">
        <f t="shared" ca="1" si="83"/>
        <v>#REF!</v>
      </c>
      <c r="F282" s="3" t="e">
        <f t="shared" ca="1" si="84"/>
        <v>#REF!</v>
      </c>
      <c r="G282" s="3" t="e">
        <f t="shared" ca="1" si="85"/>
        <v>#REF!</v>
      </c>
      <c r="H282" s="3" t="e">
        <f t="shared" ca="1" si="86"/>
        <v>#REF!</v>
      </c>
      <c r="I282" s="9" t="e">
        <f t="shared" ca="1" si="87"/>
        <v>#REF!</v>
      </c>
      <c r="J282" s="110" t="s">
        <v>308</v>
      </c>
      <c r="K282" s="3">
        <v>14</v>
      </c>
    </row>
    <row r="283" spans="2:11" x14ac:dyDescent="0.35">
      <c r="B283" s="10" t="s">
        <v>85</v>
      </c>
      <c r="C283" s="2">
        <v>1</v>
      </c>
      <c r="D283" s="11" t="e">
        <f ca="1">COUNTIF(INDIRECT("'"&amp;$B283&amp;"'!"&amp;$J283),"Significant Positive")</f>
        <v>#REF!</v>
      </c>
      <c r="E283" s="11" t="e">
        <f ca="1">COUNTIF(INDIRECT("'"&amp;$B283&amp;"'!"&amp;$J283),"Significant Negative")</f>
        <v>#REF!</v>
      </c>
      <c r="F283" s="11" t="e">
        <f ca="1">COUNTIF(INDIRECT("'"&amp;$B283&amp;"'!"&amp;$J283),"Minor Positive")</f>
        <v>#REF!</v>
      </c>
      <c r="G283" s="11" t="e">
        <f ca="1">COUNTIF(INDIRECT("'"&amp;$B283&amp;"'!"&amp;$J283),"Minor Negative")</f>
        <v>#REF!</v>
      </c>
      <c r="H283" s="11" t="e">
        <f ca="1">COUNTIF(INDIRECT("'"&amp;$B283&amp;"'!"&amp;$J283),"Neutral")</f>
        <v>#REF!</v>
      </c>
      <c r="I283" s="12" t="e">
        <f ca="1">COUNTIF(INDIRECT("'"&amp;$B283&amp;"'!"&amp;$J283),"Uncertain")</f>
        <v>#REF!</v>
      </c>
      <c r="J283" s="110" t="s">
        <v>251</v>
      </c>
      <c r="K283" s="3">
        <v>15</v>
      </c>
    </row>
    <row r="284" spans="2:11" x14ac:dyDescent="0.35">
      <c r="B284" s="10" t="s">
        <v>85</v>
      </c>
      <c r="C284" s="2">
        <v>2</v>
      </c>
      <c r="D284" s="2" t="e">
        <f t="shared" ref="D284:D301" ca="1" si="88">COUNTIF(INDIRECT("'"&amp;$B284&amp;"'!"&amp;$J284),"Significant Positive")</f>
        <v>#REF!</v>
      </c>
      <c r="E284" s="2" t="e">
        <f t="shared" ref="E284:E301" ca="1" si="89">COUNTIF(INDIRECT("'"&amp;$B284&amp;"'!"&amp;$J284),"Significant Negative")</f>
        <v>#REF!</v>
      </c>
      <c r="F284" s="2" t="e">
        <f t="shared" ref="F284:F301" ca="1" si="90">COUNTIF(INDIRECT("'"&amp;$B284&amp;"'!"&amp;$J284),"Minor Positive")</f>
        <v>#REF!</v>
      </c>
      <c r="G284" s="2" t="e">
        <f t="shared" ref="G284:G301" ca="1" si="91">COUNTIF(INDIRECT("'"&amp;$B284&amp;"'!"&amp;$J284),"Minor Negative")</f>
        <v>#REF!</v>
      </c>
      <c r="H284" s="2" t="e">
        <f t="shared" ref="H284:H301" ca="1" si="92">COUNTIF(INDIRECT("'"&amp;$B284&amp;"'!"&amp;$J284),"Neutral")</f>
        <v>#REF!</v>
      </c>
      <c r="I284" s="8" t="e">
        <f t="shared" ref="I284:I301" ca="1" si="93">COUNTIF(INDIRECT("'"&amp;$B284&amp;"'!"&amp;$J284),"Uncertain")</f>
        <v>#REF!</v>
      </c>
      <c r="J284" s="110" t="s">
        <v>290</v>
      </c>
      <c r="K284" s="3">
        <v>15</v>
      </c>
    </row>
    <row r="285" spans="2:11" x14ac:dyDescent="0.35">
      <c r="B285" s="10" t="s">
        <v>85</v>
      </c>
      <c r="C285" s="2">
        <v>3</v>
      </c>
      <c r="D285" s="2" t="e">
        <f t="shared" ca="1" si="88"/>
        <v>#REF!</v>
      </c>
      <c r="E285" s="2" t="e">
        <f t="shared" ca="1" si="89"/>
        <v>#REF!</v>
      </c>
      <c r="F285" s="2" t="e">
        <f t="shared" ca="1" si="90"/>
        <v>#REF!</v>
      </c>
      <c r="G285" s="2" t="e">
        <f t="shared" ca="1" si="91"/>
        <v>#REF!</v>
      </c>
      <c r="H285" s="2" t="e">
        <f t="shared" ca="1" si="92"/>
        <v>#REF!</v>
      </c>
      <c r="I285" s="8" t="e">
        <f t="shared" ca="1" si="93"/>
        <v>#REF!</v>
      </c>
      <c r="J285" s="110" t="s">
        <v>291</v>
      </c>
      <c r="K285" s="3">
        <v>15</v>
      </c>
    </row>
    <row r="286" spans="2:11" x14ac:dyDescent="0.35">
      <c r="B286" s="10" t="s">
        <v>85</v>
      </c>
      <c r="C286" s="2">
        <v>4</v>
      </c>
      <c r="D286" s="2" t="e">
        <f t="shared" ca="1" si="88"/>
        <v>#REF!</v>
      </c>
      <c r="E286" s="2" t="e">
        <f t="shared" ca="1" si="89"/>
        <v>#REF!</v>
      </c>
      <c r="F286" s="2" t="e">
        <f t="shared" ca="1" si="90"/>
        <v>#REF!</v>
      </c>
      <c r="G286" s="2" t="e">
        <f t="shared" ca="1" si="91"/>
        <v>#REF!</v>
      </c>
      <c r="H286" s="2" t="e">
        <f t="shared" ca="1" si="92"/>
        <v>#REF!</v>
      </c>
      <c r="I286" s="8" t="e">
        <f t="shared" ca="1" si="93"/>
        <v>#REF!</v>
      </c>
      <c r="J286" s="110" t="s">
        <v>292</v>
      </c>
      <c r="K286" s="3">
        <v>15</v>
      </c>
    </row>
    <row r="287" spans="2:11" x14ac:dyDescent="0.35">
      <c r="B287" s="10" t="s">
        <v>85</v>
      </c>
      <c r="C287" s="2">
        <v>5</v>
      </c>
      <c r="D287" s="2" t="e">
        <f t="shared" ca="1" si="88"/>
        <v>#REF!</v>
      </c>
      <c r="E287" s="2" t="e">
        <f t="shared" ca="1" si="89"/>
        <v>#REF!</v>
      </c>
      <c r="F287" s="2" t="e">
        <f t="shared" ca="1" si="90"/>
        <v>#REF!</v>
      </c>
      <c r="G287" s="2" t="e">
        <f t="shared" ca="1" si="91"/>
        <v>#REF!</v>
      </c>
      <c r="H287" s="2" t="e">
        <f t="shared" ca="1" si="92"/>
        <v>#REF!</v>
      </c>
      <c r="I287" s="8" t="e">
        <f t="shared" ca="1" si="93"/>
        <v>#REF!</v>
      </c>
      <c r="J287" s="110" t="s">
        <v>293</v>
      </c>
      <c r="K287" s="3">
        <v>15</v>
      </c>
    </row>
    <row r="288" spans="2:11" x14ac:dyDescent="0.35">
      <c r="B288" s="10" t="s">
        <v>85</v>
      </c>
      <c r="C288" s="2">
        <v>6</v>
      </c>
      <c r="D288" s="2" t="e">
        <f t="shared" ca="1" si="88"/>
        <v>#REF!</v>
      </c>
      <c r="E288" s="2" t="e">
        <f t="shared" ca="1" si="89"/>
        <v>#REF!</v>
      </c>
      <c r="F288" s="2" t="e">
        <f t="shared" ca="1" si="90"/>
        <v>#REF!</v>
      </c>
      <c r="G288" s="2" t="e">
        <f t="shared" ca="1" si="91"/>
        <v>#REF!</v>
      </c>
      <c r="H288" s="2" t="e">
        <f t="shared" ca="1" si="92"/>
        <v>#REF!</v>
      </c>
      <c r="I288" s="8" t="e">
        <f t="shared" ca="1" si="93"/>
        <v>#REF!</v>
      </c>
      <c r="J288" s="110" t="s">
        <v>294</v>
      </c>
      <c r="K288" s="3">
        <v>15</v>
      </c>
    </row>
    <row r="289" spans="2:11" x14ac:dyDescent="0.35">
      <c r="B289" s="10" t="s">
        <v>85</v>
      </c>
      <c r="C289" s="2">
        <v>7</v>
      </c>
      <c r="D289" s="2" t="e">
        <f t="shared" ca="1" si="88"/>
        <v>#REF!</v>
      </c>
      <c r="E289" s="2" t="e">
        <f t="shared" ca="1" si="89"/>
        <v>#REF!</v>
      </c>
      <c r="F289" s="2" t="e">
        <f t="shared" ca="1" si="90"/>
        <v>#REF!</v>
      </c>
      <c r="G289" s="2" t="e">
        <f t="shared" ca="1" si="91"/>
        <v>#REF!</v>
      </c>
      <c r="H289" s="2" t="e">
        <f t="shared" ca="1" si="92"/>
        <v>#REF!</v>
      </c>
      <c r="I289" s="8" t="e">
        <f t="shared" ca="1" si="93"/>
        <v>#REF!</v>
      </c>
      <c r="J289" s="110" t="s">
        <v>295</v>
      </c>
      <c r="K289" s="3">
        <v>15</v>
      </c>
    </row>
    <row r="290" spans="2:11" x14ac:dyDescent="0.35">
      <c r="B290" s="10" t="s">
        <v>85</v>
      </c>
      <c r="C290" s="2">
        <v>8</v>
      </c>
      <c r="D290" s="2" t="e">
        <f t="shared" ca="1" si="88"/>
        <v>#REF!</v>
      </c>
      <c r="E290" s="2" t="e">
        <f t="shared" ca="1" si="89"/>
        <v>#REF!</v>
      </c>
      <c r="F290" s="2" t="e">
        <f t="shared" ca="1" si="90"/>
        <v>#REF!</v>
      </c>
      <c r="G290" s="2" t="e">
        <f t="shared" ca="1" si="91"/>
        <v>#REF!</v>
      </c>
      <c r="H290" s="2" t="e">
        <f t="shared" ca="1" si="92"/>
        <v>#REF!</v>
      </c>
      <c r="I290" s="8" t="e">
        <f t="shared" ca="1" si="93"/>
        <v>#REF!</v>
      </c>
      <c r="J290" s="110" t="s">
        <v>296</v>
      </c>
      <c r="K290" s="3">
        <v>15</v>
      </c>
    </row>
    <row r="291" spans="2:11" x14ac:dyDescent="0.35">
      <c r="B291" s="10" t="s">
        <v>85</v>
      </c>
      <c r="C291" s="2">
        <v>9</v>
      </c>
      <c r="D291" s="2" t="e">
        <f t="shared" ca="1" si="88"/>
        <v>#REF!</v>
      </c>
      <c r="E291" s="2" t="e">
        <f t="shared" ca="1" si="89"/>
        <v>#REF!</v>
      </c>
      <c r="F291" s="2" t="e">
        <f t="shared" ca="1" si="90"/>
        <v>#REF!</v>
      </c>
      <c r="G291" s="2" t="e">
        <f t="shared" ca="1" si="91"/>
        <v>#REF!</v>
      </c>
      <c r="H291" s="2" t="e">
        <f t="shared" ca="1" si="92"/>
        <v>#REF!</v>
      </c>
      <c r="I291" s="8" t="e">
        <f t="shared" ca="1" si="93"/>
        <v>#REF!</v>
      </c>
      <c r="J291" s="110" t="s">
        <v>297</v>
      </c>
      <c r="K291" s="3">
        <v>15</v>
      </c>
    </row>
    <row r="292" spans="2:11" x14ac:dyDescent="0.35">
      <c r="B292" s="10" t="s">
        <v>85</v>
      </c>
      <c r="C292" s="2">
        <v>10</v>
      </c>
      <c r="D292" s="2" t="e">
        <f t="shared" ca="1" si="88"/>
        <v>#REF!</v>
      </c>
      <c r="E292" s="2" t="e">
        <f t="shared" ca="1" si="89"/>
        <v>#REF!</v>
      </c>
      <c r="F292" s="2" t="e">
        <f t="shared" ca="1" si="90"/>
        <v>#REF!</v>
      </c>
      <c r="G292" s="2" t="e">
        <f t="shared" ca="1" si="91"/>
        <v>#REF!</v>
      </c>
      <c r="H292" s="2" t="e">
        <f t="shared" ca="1" si="92"/>
        <v>#REF!</v>
      </c>
      <c r="I292" s="8" t="e">
        <f t="shared" ca="1" si="93"/>
        <v>#REF!</v>
      </c>
      <c r="J292" s="110" t="s">
        <v>298</v>
      </c>
      <c r="K292" s="3">
        <v>15</v>
      </c>
    </row>
    <row r="293" spans="2:11" x14ac:dyDescent="0.35">
      <c r="B293" s="10" t="s">
        <v>85</v>
      </c>
      <c r="C293" s="2">
        <v>11</v>
      </c>
      <c r="D293" s="2" t="e">
        <f t="shared" ca="1" si="88"/>
        <v>#REF!</v>
      </c>
      <c r="E293" s="2" t="e">
        <f t="shared" ca="1" si="89"/>
        <v>#REF!</v>
      </c>
      <c r="F293" s="2" t="e">
        <f t="shared" ca="1" si="90"/>
        <v>#REF!</v>
      </c>
      <c r="G293" s="2" t="e">
        <f t="shared" ca="1" si="91"/>
        <v>#REF!</v>
      </c>
      <c r="H293" s="2" t="e">
        <f t="shared" ca="1" si="92"/>
        <v>#REF!</v>
      </c>
      <c r="I293" s="8" t="e">
        <f t="shared" ca="1" si="93"/>
        <v>#REF!</v>
      </c>
      <c r="J293" s="110" t="s">
        <v>299</v>
      </c>
      <c r="K293" s="3">
        <v>15</v>
      </c>
    </row>
    <row r="294" spans="2:11" x14ac:dyDescent="0.35">
      <c r="B294" s="10" t="s">
        <v>85</v>
      </c>
      <c r="C294" s="2">
        <v>12</v>
      </c>
      <c r="D294" s="2" t="e">
        <f t="shared" ca="1" si="88"/>
        <v>#REF!</v>
      </c>
      <c r="E294" s="2" t="e">
        <f t="shared" ca="1" si="89"/>
        <v>#REF!</v>
      </c>
      <c r="F294" s="2" t="e">
        <f t="shared" ca="1" si="90"/>
        <v>#REF!</v>
      </c>
      <c r="G294" s="2" t="e">
        <f t="shared" ca="1" si="91"/>
        <v>#REF!</v>
      </c>
      <c r="H294" s="2" t="e">
        <f t="shared" ca="1" si="92"/>
        <v>#REF!</v>
      </c>
      <c r="I294" s="8" t="e">
        <f t="shared" ca="1" si="93"/>
        <v>#REF!</v>
      </c>
      <c r="J294" s="110" t="s">
        <v>300</v>
      </c>
      <c r="K294" s="3">
        <v>15</v>
      </c>
    </row>
    <row r="295" spans="2:11" x14ac:dyDescent="0.35">
      <c r="B295" s="10" t="s">
        <v>85</v>
      </c>
      <c r="C295" s="2">
        <v>13</v>
      </c>
      <c r="D295" s="2" t="e">
        <f t="shared" ca="1" si="88"/>
        <v>#REF!</v>
      </c>
      <c r="E295" s="2" t="e">
        <f t="shared" ca="1" si="89"/>
        <v>#REF!</v>
      </c>
      <c r="F295" s="2" t="e">
        <f t="shared" ca="1" si="90"/>
        <v>#REF!</v>
      </c>
      <c r="G295" s="2" t="e">
        <f t="shared" ca="1" si="91"/>
        <v>#REF!</v>
      </c>
      <c r="H295" s="2" t="e">
        <f t="shared" ca="1" si="92"/>
        <v>#REF!</v>
      </c>
      <c r="I295" s="8" t="e">
        <f t="shared" ca="1" si="93"/>
        <v>#REF!</v>
      </c>
      <c r="J295" s="110" t="s">
        <v>301</v>
      </c>
      <c r="K295" s="3">
        <v>15</v>
      </c>
    </row>
    <row r="296" spans="2:11" x14ac:dyDescent="0.35">
      <c r="B296" s="10" t="s">
        <v>85</v>
      </c>
      <c r="C296" s="2">
        <v>14</v>
      </c>
      <c r="D296" s="2" t="e">
        <f t="shared" ca="1" si="88"/>
        <v>#REF!</v>
      </c>
      <c r="E296" s="2" t="e">
        <f t="shared" ca="1" si="89"/>
        <v>#REF!</v>
      </c>
      <c r="F296" s="2" t="e">
        <f t="shared" ca="1" si="90"/>
        <v>#REF!</v>
      </c>
      <c r="G296" s="2" t="e">
        <f t="shared" ca="1" si="91"/>
        <v>#REF!</v>
      </c>
      <c r="H296" s="2" t="e">
        <f t="shared" ca="1" si="92"/>
        <v>#REF!</v>
      </c>
      <c r="I296" s="8" t="e">
        <f t="shared" ca="1" si="93"/>
        <v>#REF!</v>
      </c>
      <c r="J296" s="110" t="s">
        <v>302</v>
      </c>
      <c r="K296" s="3">
        <v>15</v>
      </c>
    </row>
    <row r="297" spans="2:11" x14ac:dyDescent="0.35">
      <c r="B297" s="10" t="s">
        <v>85</v>
      </c>
      <c r="C297" s="2">
        <v>15</v>
      </c>
      <c r="D297" s="2" t="e">
        <f t="shared" ca="1" si="88"/>
        <v>#REF!</v>
      </c>
      <c r="E297" s="2" t="e">
        <f t="shared" ca="1" si="89"/>
        <v>#REF!</v>
      </c>
      <c r="F297" s="2" t="e">
        <f t="shared" ca="1" si="90"/>
        <v>#REF!</v>
      </c>
      <c r="G297" s="2" t="e">
        <f t="shared" ca="1" si="91"/>
        <v>#REF!</v>
      </c>
      <c r="H297" s="2" t="e">
        <f t="shared" ca="1" si="92"/>
        <v>#REF!</v>
      </c>
      <c r="I297" s="8" t="e">
        <f t="shared" ca="1" si="93"/>
        <v>#REF!</v>
      </c>
      <c r="J297" s="110" t="s">
        <v>303</v>
      </c>
      <c r="K297" s="3">
        <v>15</v>
      </c>
    </row>
    <row r="298" spans="2:11" x14ac:dyDescent="0.35">
      <c r="B298" s="10" t="s">
        <v>85</v>
      </c>
      <c r="C298" s="2">
        <v>16</v>
      </c>
      <c r="D298" s="2" t="e">
        <f t="shared" ca="1" si="88"/>
        <v>#REF!</v>
      </c>
      <c r="E298" s="2" t="e">
        <f t="shared" ca="1" si="89"/>
        <v>#REF!</v>
      </c>
      <c r="F298" s="2" t="e">
        <f t="shared" ca="1" si="90"/>
        <v>#REF!</v>
      </c>
      <c r="G298" s="2" t="e">
        <f t="shared" ca="1" si="91"/>
        <v>#REF!</v>
      </c>
      <c r="H298" s="2" t="e">
        <f t="shared" ca="1" si="92"/>
        <v>#REF!</v>
      </c>
      <c r="I298" s="8" t="e">
        <f t="shared" ca="1" si="93"/>
        <v>#REF!</v>
      </c>
      <c r="J298" s="110" t="s">
        <v>304</v>
      </c>
      <c r="K298" s="3">
        <v>15</v>
      </c>
    </row>
    <row r="299" spans="2:11" x14ac:dyDescent="0.35">
      <c r="B299" s="10" t="s">
        <v>85</v>
      </c>
      <c r="C299" s="2">
        <v>17</v>
      </c>
      <c r="D299" s="2" t="e">
        <f t="shared" ca="1" si="88"/>
        <v>#REF!</v>
      </c>
      <c r="E299" s="2" t="e">
        <f t="shared" ca="1" si="89"/>
        <v>#REF!</v>
      </c>
      <c r="F299" s="2" t="e">
        <f t="shared" ca="1" si="90"/>
        <v>#REF!</v>
      </c>
      <c r="G299" s="2" t="e">
        <f t="shared" ca="1" si="91"/>
        <v>#REF!</v>
      </c>
      <c r="H299" s="2" t="e">
        <f t="shared" ca="1" si="92"/>
        <v>#REF!</v>
      </c>
      <c r="I299" s="8" t="e">
        <f t="shared" ca="1" si="93"/>
        <v>#REF!</v>
      </c>
      <c r="J299" s="110" t="s">
        <v>305</v>
      </c>
      <c r="K299" s="3">
        <v>15</v>
      </c>
    </row>
    <row r="300" spans="2:11" x14ac:dyDescent="0.35">
      <c r="B300" s="10" t="s">
        <v>85</v>
      </c>
      <c r="C300" s="2">
        <v>18</v>
      </c>
      <c r="D300" s="2" t="e">
        <f t="shared" ca="1" si="88"/>
        <v>#REF!</v>
      </c>
      <c r="E300" s="2" t="e">
        <f t="shared" ca="1" si="89"/>
        <v>#REF!</v>
      </c>
      <c r="F300" s="2" t="e">
        <f t="shared" ca="1" si="90"/>
        <v>#REF!</v>
      </c>
      <c r="G300" s="2" t="e">
        <f t="shared" ca="1" si="91"/>
        <v>#REF!</v>
      </c>
      <c r="H300" s="2" t="e">
        <f t="shared" ca="1" si="92"/>
        <v>#REF!</v>
      </c>
      <c r="I300" s="8" t="e">
        <f t="shared" ca="1" si="93"/>
        <v>#REF!</v>
      </c>
      <c r="J300" s="110" t="s">
        <v>306</v>
      </c>
      <c r="K300" s="3">
        <v>15</v>
      </c>
    </row>
    <row r="301" spans="2:11" x14ac:dyDescent="0.35">
      <c r="B301" s="10" t="s">
        <v>85</v>
      </c>
      <c r="C301" s="2">
        <v>19</v>
      </c>
      <c r="D301" s="2" t="e">
        <f t="shared" ca="1" si="88"/>
        <v>#REF!</v>
      </c>
      <c r="E301" s="2" t="e">
        <f t="shared" ca="1" si="89"/>
        <v>#REF!</v>
      </c>
      <c r="F301" s="2" t="e">
        <f t="shared" ca="1" si="90"/>
        <v>#REF!</v>
      </c>
      <c r="G301" s="2" t="e">
        <f t="shared" ca="1" si="91"/>
        <v>#REF!</v>
      </c>
      <c r="H301" s="2" t="e">
        <f t="shared" ca="1" si="92"/>
        <v>#REF!</v>
      </c>
      <c r="I301" s="8" t="e">
        <f t="shared" ca="1" si="93"/>
        <v>#REF!</v>
      </c>
      <c r="J301" s="110" t="s">
        <v>307</v>
      </c>
      <c r="K301" s="3">
        <v>15</v>
      </c>
    </row>
    <row r="302" spans="2:11" x14ac:dyDescent="0.35">
      <c r="B302" s="10" t="s">
        <v>85</v>
      </c>
      <c r="C302" s="2">
        <v>20</v>
      </c>
      <c r="D302" s="2" t="e">
        <f ca="1">COUNTIF(INDIRECT("'"&amp;$B302&amp;"'!"&amp;$J302),"Significant Positive")</f>
        <v>#REF!</v>
      </c>
      <c r="E302" s="2" t="e">
        <f ca="1">COUNTIF(INDIRECT("'"&amp;$B302&amp;"'!"&amp;$J302),"Significant Negative")</f>
        <v>#REF!</v>
      </c>
      <c r="F302" s="2" t="e">
        <f ca="1">COUNTIF(INDIRECT("'"&amp;$B302&amp;"'!"&amp;$J302),"Minor Positive")</f>
        <v>#REF!</v>
      </c>
      <c r="G302" s="2" t="e">
        <f ca="1">COUNTIF(INDIRECT("'"&amp;$B302&amp;"'!"&amp;$J302),"Minor Negative")</f>
        <v>#REF!</v>
      </c>
      <c r="H302" s="2" t="e">
        <f ca="1">COUNTIF(INDIRECT("'"&amp;$B302&amp;"'!"&amp;$J302),"Neutral")</f>
        <v>#REF!</v>
      </c>
      <c r="I302" s="8" t="e">
        <f ca="1">COUNTIF(INDIRECT("'"&amp;$B302&amp;"'!"&amp;$J302),"Uncertain")</f>
        <v>#REF!</v>
      </c>
      <c r="J302" s="110" t="s">
        <v>308</v>
      </c>
      <c r="K302" s="3">
        <v>15</v>
      </c>
    </row>
    <row r="303" spans="2:11" x14ac:dyDescent="0.35">
      <c r="B303" s="103" t="s">
        <v>77</v>
      </c>
      <c r="C303" s="3">
        <v>1</v>
      </c>
      <c r="D303" s="101" t="e">
        <f ca="1">COUNTIF(INDIRECT("'"&amp;$B303&amp;"'!"&amp;$J303),"Significant Positive")</f>
        <v>#REF!</v>
      </c>
      <c r="E303" s="101" t="e">
        <f ca="1">COUNTIF(INDIRECT("'"&amp;$B303&amp;"'!"&amp;$J303),"Significant Negative")</f>
        <v>#REF!</v>
      </c>
      <c r="F303" s="101" t="e">
        <f ca="1">COUNTIF(INDIRECT("'"&amp;$B303&amp;"'!"&amp;$J303),"Minor Positive")</f>
        <v>#REF!</v>
      </c>
      <c r="G303" s="101" t="e">
        <f ca="1">COUNTIF(INDIRECT("'"&amp;$B303&amp;"'!"&amp;$J303),"Minor Negative")</f>
        <v>#REF!</v>
      </c>
      <c r="H303" s="101" t="e">
        <f ca="1">COUNTIF(INDIRECT("'"&amp;$B303&amp;"'!"&amp;$J303),"Neutral")</f>
        <v>#REF!</v>
      </c>
      <c r="I303" s="102" t="e">
        <f ca="1">COUNTIF(INDIRECT("'"&amp;$B303&amp;"'!"&amp;$J303),"Uncertain")</f>
        <v>#REF!</v>
      </c>
      <c r="J303" s="110" t="s">
        <v>251</v>
      </c>
      <c r="K303" s="100">
        <v>16</v>
      </c>
    </row>
    <row r="304" spans="2:11" x14ac:dyDescent="0.35">
      <c r="B304" s="103" t="s">
        <v>77</v>
      </c>
      <c r="C304" s="3">
        <v>2</v>
      </c>
      <c r="D304" s="3" t="e">
        <f t="shared" ref="D304:D322" ca="1" si="94">COUNTIF(INDIRECT("'"&amp;$B304&amp;"'!"&amp;$J304),"Significant Positive")</f>
        <v>#REF!</v>
      </c>
      <c r="E304" s="3" t="e">
        <f t="shared" ref="E304:E322" ca="1" si="95">COUNTIF(INDIRECT("'"&amp;$B304&amp;"'!"&amp;$J304),"Significant Negative")</f>
        <v>#REF!</v>
      </c>
      <c r="F304" s="3" t="e">
        <f t="shared" ref="F304:F322" ca="1" si="96">COUNTIF(INDIRECT("'"&amp;$B304&amp;"'!"&amp;$J304),"Minor Positive")</f>
        <v>#REF!</v>
      </c>
      <c r="G304" s="3" t="e">
        <f t="shared" ref="G304:G322" ca="1" si="97">COUNTIF(INDIRECT("'"&amp;$B304&amp;"'!"&amp;$J304),"Minor Negative")</f>
        <v>#REF!</v>
      </c>
      <c r="H304" s="3" t="e">
        <f t="shared" ref="H304:H322" ca="1" si="98">COUNTIF(INDIRECT("'"&amp;$B304&amp;"'!"&amp;$J304),"Neutral")</f>
        <v>#REF!</v>
      </c>
      <c r="I304" s="9" t="e">
        <f t="shared" ref="I304:I322" ca="1" si="99">COUNTIF(INDIRECT("'"&amp;$B304&amp;"'!"&amp;$J304),"Uncertain")</f>
        <v>#REF!</v>
      </c>
      <c r="J304" s="110" t="s">
        <v>290</v>
      </c>
      <c r="K304" s="100">
        <v>16</v>
      </c>
    </row>
    <row r="305" spans="2:11" x14ac:dyDescent="0.35">
      <c r="B305" s="103" t="s">
        <v>77</v>
      </c>
      <c r="C305" s="3">
        <v>3</v>
      </c>
      <c r="D305" s="3" t="e">
        <f t="shared" ca="1" si="94"/>
        <v>#REF!</v>
      </c>
      <c r="E305" s="3" t="e">
        <f t="shared" ca="1" si="95"/>
        <v>#REF!</v>
      </c>
      <c r="F305" s="3" t="e">
        <f t="shared" ca="1" si="96"/>
        <v>#REF!</v>
      </c>
      <c r="G305" s="3" t="e">
        <f t="shared" ca="1" si="97"/>
        <v>#REF!</v>
      </c>
      <c r="H305" s="3" t="e">
        <f t="shared" ca="1" si="98"/>
        <v>#REF!</v>
      </c>
      <c r="I305" s="9" t="e">
        <f t="shared" ca="1" si="99"/>
        <v>#REF!</v>
      </c>
      <c r="J305" s="110" t="s">
        <v>291</v>
      </c>
      <c r="K305" s="100">
        <v>16</v>
      </c>
    </row>
    <row r="306" spans="2:11" x14ac:dyDescent="0.35">
      <c r="B306" s="103" t="s">
        <v>77</v>
      </c>
      <c r="C306" s="3">
        <v>4</v>
      </c>
      <c r="D306" s="3" t="e">
        <f t="shared" ca="1" si="94"/>
        <v>#REF!</v>
      </c>
      <c r="E306" s="3" t="e">
        <f t="shared" ca="1" si="95"/>
        <v>#REF!</v>
      </c>
      <c r="F306" s="3" t="e">
        <f t="shared" ca="1" si="96"/>
        <v>#REF!</v>
      </c>
      <c r="G306" s="3" t="e">
        <f t="shared" ca="1" si="97"/>
        <v>#REF!</v>
      </c>
      <c r="H306" s="3" t="e">
        <f t="shared" ca="1" si="98"/>
        <v>#REF!</v>
      </c>
      <c r="I306" s="9" t="e">
        <f t="shared" ca="1" si="99"/>
        <v>#REF!</v>
      </c>
      <c r="J306" s="110" t="s">
        <v>292</v>
      </c>
      <c r="K306" s="100">
        <v>16</v>
      </c>
    </row>
    <row r="307" spans="2:11" x14ac:dyDescent="0.35">
      <c r="B307" s="103" t="s">
        <v>77</v>
      </c>
      <c r="C307" s="3">
        <v>5</v>
      </c>
      <c r="D307" s="3" t="e">
        <f t="shared" ca="1" si="94"/>
        <v>#REF!</v>
      </c>
      <c r="E307" s="3" t="e">
        <f t="shared" ca="1" si="95"/>
        <v>#REF!</v>
      </c>
      <c r="F307" s="3" t="e">
        <f t="shared" ca="1" si="96"/>
        <v>#REF!</v>
      </c>
      <c r="G307" s="3" t="e">
        <f t="shared" ca="1" si="97"/>
        <v>#REF!</v>
      </c>
      <c r="H307" s="3" t="e">
        <f t="shared" ca="1" si="98"/>
        <v>#REF!</v>
      </c>
      <c r="I307" s="9" t="e">
        <f t="shared" ca="1" si="99"/>
        <v>#REF!</v>
      </c>
      <c r="J307" s="110" t="s">
        <v>293</v>
      </c>
      <c r="K307" s="100">
        <v>16</v>
      </c>
    </row>
    <row r="308" spans="2:11" x14ac:dyDescent="0.35">
      <c r="B308" s="103" t="s">
        <v>77</v>
      </c>
      <c r="C308" s="3">
        <v>6</v>
      </c>
      <c r="D308" s="3" t="e">
        <f t="shared" ca="1" si="94"/>
        <v>#REF!</v>
      </c>
      <c r="E308" s="3" t="e">
        <f t="shared" ca="1" si="95"/>
        <v>#REF!</v>
      </c>
      <c r="F308" s="3" t="e">
        <f t="shared" ca="1" si="96"/>
        <v>#REF!</v>
      </c>
      <c r="G308" s="3" t="e">
        <f t="shared" ca="1" si="97"/>
        <v>#REF!</v>
      </c>
      <c r="H308" s="3" t="e">
        <f t="shared" ca="1" si="98"/>
        <v>#REF!</v>
      </c>
      <c r="I308" s="9" t="e">
        <f t="shared" ca="1" si="99"/>
        <v>#REF!</v>
      </c>
      <c r="J308" s="110" t="s">
        <v>294</v>
      </c>
      <c r="K308" s="100">
        <v>16</v>
      </c>
    </row>
    <row r="309" spans="2:11" x14ac:dyDescent="0.35">
      <c r="B309" s="103" t="s">
        <v>77</v>
      </c>
      <c r="C309" s="3">
        <v>7</v>
      </c>
      <c r="D309" s="3" t="e">
        <f t="shared" ca="1" si="94"/>
        <v>#REF!</v>
      </c>
      <c r="E309" s="3" t="e">
        <f t="shared" ca="1" si="95"/>
        <v>#REF!</v>
      </c>
      <c r="F309" s="3" t="e">
        <f t="shared" ca="1" si="96"/>
        <v>#REF!</v>
      </c>
      <c r="G309" s="3" t="e">
        <f t="shared" ca="1" si="97"/>
        <v>#REF!</v>
      </c>
      <c r="H309" s="3" t="e">
        <f t="shared" ca="1" si="98"/>
        <v>#REF!</v>
      </c>
      <c r="I309" s="9" t="e">
        <f t="shared" ca="1" si="99"/>
        <v>#REF!</v>
      </c>
      <c r="J309" s="110" t="s">
        <v>295</v>
      </c>
      <c r="K309" s="100">
        <v>16</v>
      </c>
    </row>
    <row r="310" spans="2:11" x14ac:dyDescent="0.35">
      <c r="B310" s="103" t="s">
        <v>77</v>
      </c>
      <c r="C310" s="3">
        <v>8</v>
      </c>
      <c r="D310" s="3" t="e">
        <f t="shared" ca="1" si="94"/>
        <v>#REF!</v>
      </c>
      <c r="E310" s="3" t="e">
        <f t="shared" ca="1" si="95"/>
        <v>#REF!</v>
      </c>
      <c r="F310" s="3" t="e">
        <f t="shared" ca="1" si="96"/>
        <v>#REF!</v>
      </c>
      <c r="G310" s="3" t="e">
        <f t="shared" ca="1" si="97"/>
        <v>#REF!</v>
      </c>
      <c r="H310" s="3" t="e">
        <f t="shared" ca="1" si="98"/>
        <v>#REF!</v>
      </c>
      <c r="I310" s="9" t="e">
        <f t="shared" ca="1" si="99"/>
        <v>#REF!</v>
      </c>
      <c r="J310" s="110" t="s">
        <v>296</v>
      </c>
      <c r="K310" s="100">
        <v>16</v>
      </c>
    </row>
    <row r="311" spans="2:11" x14ac:dyDescent="0.35">
      <c r="B311" s="103" t="s">
        <v>77</v>
      </c>
      <c r="C311" s="3">
        <v>9</v>
      </c>
      <c r="D311" s="3" t="e">
        <f t="shared" ca="1" si="94"/>
        <v>#REF!</v>
      </c>
      <c r="E311" s="3" t="e">
        <f t="shared" ca="1" si="95"/>
        <v>#REF!</v>
      </c>
      <c r="F311" s="3" t="e">
        <f t="shared" ca="1" si="96"/>
        <v>#REF!</v>
      </c>
      <c r="G311" s="3" t="e">
        <f t="shared" ca="1" si="97"/>
        <v>#REF!</v>
      </c>
      <c r="H311" s="3" t="e">
        <f t="shared" ca="1" si="98"/>
        <v>#REF!</v>
      </c>
      <c r="I311" s="9" t="e">
        <f t="shared" ca="1" si="99"/>
        <v>#REF!</v>
      </c>
      <c r="J311" s="110" t="s">
        <v>297</v>
      </c>
      <c r="K311" s="100">
        <v>16</v>
      </c>
    </row>
    <row r="312" spans="2:11" x14ac:dyDescent="0.35">
      <c r="B312" s="103" t="s">
        <v>77</v>
      </c>
      <c r="C312" s="3">
        <v>10</v>
      </c>
      <c r="D312" s="3" t="e">
        <f t="shared" ca="1" si="94"/>
        <v>#REF!</v>
      </c>
      <c r="E312" s="3" t="e">
        <f t="shared" ca="1" si="95"/>
        <v>#REF!</v>
      </c>
      <c r="F312" s="3" t="e">
        <f t="shared" ca="1" si="96"/>
        <v>#REF!</v>
      </c>
      <c r="G312" s="3" t="e">
        <f t="shared" ca="1" si="97"/>
        <v>#REF!</v>
      </c>
      <c r="H312" s="3" t="e">
        <f t="shared" ca="1" si="98"/>
        <v>#REF!</v>
      </c>
      <c r="I312" s="9" t="e">
        <f t="shared" ca="1" si="99"/>
        <v>#REF!</v>
      </c>
      <c r="J312" s="110" t="s">
        <v>298</v>
      </c>
      <c r="K312" s="100">
        <v>16</v>
      </c>
    </row>
    <row r="313" spans="2:11" x14ac:dyDescent="0.35">
      <c r="B313" s="103" t="s">
        <v>77</v>
      </c>
      <c r="C313" s="3">
        <v>11</v>
      </c>
      <c r="D313" s="3" t="e">
        <f t="shared" ca="1" si="94"/>
        <v>#REF!</v>
      </c>
      <c r="E313" s="3" t="e">
        <f t="shared" ca="1" si="95"/>
        <v>#REF!</v>
      </c>
      <c r="F313" s="3" t="e">
        <f t="shared" ca="1" si="96"/>
        <v>#REF!</v>
      </c>
      <c r="G313" s="3" t="e">
        <f t="shared" ca="1" si="97"/>
        <v>#REF!</v>
      </c>
      <c r="H313" s="3" t="e">
        <f t="shared" ca="1" si="98"/>
        <v>#REF!</v>
      </c>
      <c r="I313" s="9" t="e">
        <f t="shared" ca="1" si="99"/>
        <v>#REF!</v>
      </c>
      <c r="J313" s="110" t="s">
        <v>299</v>
      </c>
      <c r="K313" s="100">
        <v>16</v>
      </c>
    </row>
    <row r="314" spans="2:11" x14ac:dyDescent="0.35">
      <c r="B314" s="103" t="s">
        <v>77</v>
      </c>
      <c r="C314" s="3">
        <v>12</v>
      </c>
      <c r="D314" s="3" t="e">
        <f t="shared" ca="1" si="94"/>
        <v>#REF!</v>
      </c>
      <c r="E314" s="3" t="e">
        <f t="shared" ca="1" si="95"/>
        <v>#REF!</v>
      </c>
      <c r="F314" s="3" t="e">
        <f t="shared" ca="1" si="96"/>
        <v>#REF!</v>
      </c>
      <c r="G314" s="3" t="e">
        <f t="shared" ca="1" si="97"/>
        <v>#REF!</v>
      </c>
      <c r="H314" s="3" t="e">
        <f t="shared" ca="1" si="98"/>
        <v>#REF!</v>
      </c>
      <c r="I314" s="9" t="e">
        <f t="shared" ca="1" si="99"/>
        <v>#REF!</v>
      </c>
      <c r="J314" s="110" t="s">
        <v>300</v>
      </c>
      <c r="K314" s="100">
        <v>16</v>
      </c>
    </row>
    <row r="315" spans="2:11" x14ac:dyDescent="0.35">
      <c r="B315" s="103" t="s">
        <v>77</v>
      </c>
      <c r="C315" s="3">
        <v>13</v>
      </c>
      <c r="D315" s="3" t="e">
        <f t="shared" ca="1" si="94"/>
        <v>#REF!</v>
      </c>
      <c r="E315" s="3" t="e">
        <f t="shared" ca="1" si="95"/>
        <v>#REF!</v>
      </c>
      <c r="F315" s="3" t="e">
        <f t="shared" ca="1" si="96"/>
        <v>#REF!</v>
      </c>
      <c r="G315" s="3" t="e">
        <f t="shared" ca="1" si="97"/>
        <v>#REF!</v>
      </c>
      <c r="H315" s="3" t="e">
        <f t="shared" ca="1" si="98"/>
        <v>#REF!</v>
      </c>
      <c r="I315" s="9" t="e">
        <f t="shared" ca="1" si="99"/>
        <v>#REF!</v>
      </c>
      <c r="J315" s="110" t="s">
        <v>301</v>
      </c>
      <c r="K315" s="100">
        <v>16</v>
      </c>
    </row>
    <row r="316" spans="2:11" x14ac:dyDescent="0.35">
      <c r="B316" s="103" t="s">
        <v>77</v>
      </c>
      <c r="C316" s="3">
        <v>14</v>
      </c>
      <c r="D316" s="3" t="e">
        <f t="shared" ca="1" si="94"/>
        <v>#REF!</v>
      </c>
      <c r="E316" s="3" t="e">
        <f t="shared" ca="1" si="95"/>
        <v>#REF!</v>
      </c>
      <c r="F316" s="3" t="e">
        <f t="shared" ca="1" si="96"/>
        <v>#REF!</v>
      </c>
      <c r="G316" s="3" t="e">
        <f t="shared" ca="1" si="97"/>
        <v>#REF!</v>
      </c>
      <c r="H316" s="3" t="e">
        <f t="shared" ca="1" si="98"/>
        <v>#REF!</v>
      </c>
      <c r="I316" s="9" t="e">
        <f t="shared" ca="1" si="99"/>
        <v>#REF!</v>
      </c>
      <c r="J316" s="110" t="s">
        <v>302</v>
      </c>
      <c r="K316" s="100">
        <v>16</v>
      </c>
    </row>
    <row r="317" spans="2:11" x14ac:dyDescent="0.35">
      <c r="B317" s="103" t="s">
        <v>77</v>
      </c>
      <c r="C317" s="3">
        <v>15</v>
      </c>
      <c r="D317" s="3" t="e">
        <f t="shared" ca="1" si="94"/>
        <v>#REF!</v>
      </c>
      <c r="E317" s="3" t="e">
        <f t="shared" ca="1" si="95"/>
        <v>#REF!</v>
      </c>
      <c r="F317" s="3" t="e">
        <f t="shared" ca="1" si="96"/>
        <v>#REF!</v>
      </c>
      <c r="G317" s="3" t="e">
        <f t="shared" ca="1" si="97"/>
        <v>#REF!</v>
      </c>
      <c r="H317" s="3" t="e">
        <f t="shared" ca="1" si="98"/>
        <v>#REF!</v>
      </c>
      <c r="I317" s="9" t="e">
        <f t="shared" ca="1" si="99"/>
        <v>#REF!</v>
      </c>
      <c r="J317" s="110" t="s">
        <v>303</v>
      </c>
      <c r="K317" s="100">
        <v>16</v>
      </c>
    </row>
    <row r="318" spans="2:11" x14ac:dyDescent="0.35">
      <c r="B318" s="103" t="s">
        <v>77</v>
      </c>
      <c r="C318" s="3">
        <v>16</v>
      </c>
      <c r="D318" s="3" t="e">
        <f t="shared" ca="1" si="94"/>
        <v>#REF!</v>
      </c>
      <c r="E318" s="3" t="e">
        <f t="shared" ca="1" si="95"/>
        <v>#REF!</v>
      </c>
      <c r="F318" s="3" t="e">
        <f t="shared" ca="1" si="96"/>
        <v>#REF!</v>
      </c>
      <c r="G318" s="3" t="e">
        <f t="shared" ca="1" si="97"/>
        <v>#REF!</v>
      </c>
      <c r="H318" s="3" t="e">
        <f t="shared" ca="1" si="98"/>
        <v>#REF!</v>
      </c>
      <c r="I318" s="9" t="e">
        <f t="shared" ca="1" si="99"/>
        <v>#REF!</v>
      </c>
      <c r="J318" s="110" t="s">
        <v>304</v>
      </c>
      <c r="K318" s="100">
        <v>16</v>
      </c>
    </row>
    <row r="319" spans="2:11" x14ac:dyDescent="0.35">
      <c r="B319" s="103" t="s">
        <v>77</v>
      </c>
      <c r="C319" s="3">
        <v>17</v>
      </c>
      <c r="D319" s="3" t="e">
        <f t="shared" ca="1" si="94"/>
        <v>#REF!</v>
      </c>
      <c r="E319" s="3" t="e">
        <f t="shared" ca="1" si="95"/>
        <v>#REF!</v>
      </c>
      <c r="F319" s="3" t="e">
        <f t="shared" ca="1" si="96"/>
        <v>#REF!</v>
      </c>
      <c r="G319" s="3" t="e">
        <f t="shared" ca="1" si="97"/>
        <v>#REF!</v>
      </c>
      <c r="H319" s="3" t="e">
        <f t="shared" ca="1" si="98"/>
        <v>#REF!</v>
      </c>
      <c r="I319" s="9" t="e">
        <f t="shared" ca="1" si="99"/>
        <v>#REF!</v>
      </c>
      <c r="J319" s="110" t="s">
        <v>305</v>
      </c>
      <c r="K319" s="100">
        <v>16</v>
      </c>
    </row>
    <row r="320" spans="2:11" x14ac:dyDescent="0.35">
      <c r="B320" s="103" t="s">
        <v>77</v>
      </c>
      <c r="C320" s="3">
        <v>18</v>
      </c>
      <c r="D320" s="3" t="e">
        <f t="shared" ca="1" si="94"/>
        <v>#REF!</v>
      </c>
      <c r="E320" s="3" t="e">
        <f t="shared" ca="1" si="95"/>
        <v>#REF!</v>
      </c>
      <c r="F320" s="3" t="e">
        <f t="shared" ca="1" si="96"/>
        <v>#REF!</v>
      </c>
      <c r="G320" s="3" t="e">
        <f t="shared" ca="1" si="97"/>
        <v>#REF!</v>
      </c>
      <c r="H320" s="3" t="e">
        <f t="shared" ca="1" si="98"/>
        <v>#REF!</v>
      </c>
      <c r="I320" s="9" t="e">
        <f t="shared" ca="1" si="99"/>
        <v>#REF!</v>
      </c>
      <c r="J320" s="110" t="s">
        <v>306</v>
      </c>
      <c r="K320" s="100">
        <v>16</v>
      </c>
    </row>
    <row r="321" spans="2:11" x14ac:dyDescent="0.35">
      <c r="B321" s="103" t="s">
        <v>77</v>
      </c>
      <c r="C321" s="3">
        <v>19</v>
      </c>
      <c r="D321" s="3" t="e">
        <f t="shared" ca="1" si="94"/>
        <v>#REF!</v>
      </c>
      <c r="E321" s="3" t="e">
        <f t="shared" ca="1" si="95"/>
        <v>#REF!</v>
      </c>
      <c r="F321" s="3" t="e">
        <f t="shared" ca="1" si="96"/>
        <v>#REF!</v>
      </c>
      <c r="G321" s="3" t="e">
        <f t="shared" ca="1" si="97"/>
        <v>#REF!</v>
      </c>
      <c r="H321" s="3" t="e">
        <f t="shared" ca="1" si="98"/>
        <v>#REF!</v>
      </c>
      <c r="I321" s="9" t="e">
        <f t="shared" ca="1" si="99"/>
        <v>#REF!</v>
      </c>
      <c r="J321" s="110" t="s">
        <v>307</v>
      </c>
      <c r="K321" s="100">
        <v>16</v>
      </c>
    </row>
    <row r="322" spans="2:11" x14ac:dyDescent="0.35">
      <c r="B322" s="103" t="s">
        <v>77</v>
      </c>
      <c r="C322" s="3">
        <v>20</v>
      </c>
      <c r="D322" s="3" t="e">
        <f t="shared" ca="1" si="94"/>
        <v>#REF!</v>
      </c>
      <c r="E322" s="3" t="e">
        <f t="shared" ca="1" si="95"/>
        <v>#REF!</v>
      </c>
      <c r="F322" s="3" t="e">
        <f t="shared" ca="1" si="96"/>
        <v>#REF!</v>
      </c>
      <c r="G322" s="3" t="e">
        <f t="shared" ca="1" si="97"/>
        <v>#REF!</v>
      </c>
      <c r="H322" s="3" t="e">
        <f t="shared" ca="1" si="98"/>
        <v>#REF!</v>
      </c>
      <c r="I322" s="9" t="e">
        <f t="shared" ca="1" si="99"/>
        <v>#REF!</v>
      </c>
      <c r="J322" s="110" t="s">
        <v>308</v>
      </c>
      <c r="K322" s="100">
        <v>16</v>
      </c>
    </row>
    <row r="323" spans="2:11" x14ac:dyDescent="0.35">
      <c r="B323" s="10" t="s">
        <v>316</v>
      </c>
      <c r="C323" s="11">
        <v>1</v>
      </c>
      <c r="D323" s="11" t="e">
        <f ca="1">COUNTIF(INDIRECT("'"&amp;$B323&amp;"'!"&amp;$J323),"Significant Positive")</f>
        <v>#REF!</v>
      </c>
      <c r="E323" s="11" t="e">
        <f ca="1">COUNTIF(INDIRECT("'"&amp;$B323&amp;"'!"&amp;$J323),"Significant Negative")</f>
        <v>#REF!</v>
      </c>
      <c r="F323" s="11" t="e">
        <f ca="1">COUNTIF(INDIRECT("'"&amp;$B323&amp;"'!"&amp;$J323),"Minor Positive")</f>
        <v>#REF!</v>
      </c>
      <c r="G323" s="11" t="e">
        <f ca="1">COUNTIF(INDIRECT("'"&amp;$B323&amp;"'!"&amp;$J323),"Minor Negative")</f>
        <v>#REF!</v>
      </c>
      <c r="H323" s="11" t="e">
        <f ca="1">COUNTIF(INDIRECT("'"&amp;$B323&amp;"'!"&amp;$J323),"Neutral")</f>
        <v>#REF!</v>
      </c>
      <c r="I323" s="12" t="e">
        <f ca="1">COUNTIF(INDIRECT("'"&amp;$B323&amp;"'!"&amp;$J323),"Uncertain")</f>
        <v>#REF!</v>
      </c>
      <c r="J323" s="2" t="s">
        <v>310</v>
      </c>
      <c r="K323" s="100">
        <v>17</v>
      </c>
    </row>
    <row r="324" spans="2:11" x14ac:dyDescent="0.35">
      <c r="B324" s="113" t="s">
        <v>316</v>
      </c>
      <c r="C324" s="2">
        <v>2</v>
      </c>
      <c r="D324" s="2" t="e">
        <f t="shared" ref="D324:D342" ca="1" si="100">COUNTIF(INDIRECT("'"&amp;$B324&amp;"'!"&amp;$J324),"Significant Positive")</f>
        <v>#REF!</v>
      </c>
      <c r="E324" s="2" t="e">
        <f t="shared" ref="E324:E342" ca="1" si="101">COUNTIF(INDIRECT("'"&amp;$B324&amp;"'!"&amp;$J324),"Significant Negative")</f>
        <v>#REF!</v>
      </c>
      <c r="F324" s="2" t="e">
        <f t="shared" ref="F324:F342" ca="1" si="102">COUNTIF(INDIRECT("'"&amp;$B324&amp;"'!"&amp;$J324),"Minor Positive")</f>
        <v>#REF!</v>
      </c>
      <c r="G324" s="2" t="e">
        <f t="shared" ref="G324:G342" ca="1" si="103">COUNTIF(INDIRECT("'"&amp;$B324&amp;"'!"&amp;$J324),"Minor Negative")</f>
        <v>#REF!</v>
      </c>
      <c r="H324" s="2" t="e">
        <f t="shared" ref="H324:H342" ca="1" si="104">COUNTIF(INDIRECT("'"&amp;$B324&amp;"'!"&amp;$J324),"Neutral")</f>
        <v>#REF!</v>
      </c>
      <c r="I324" s="8" t="e">
        <f t="shared" ref="I324:I342" ca="1" si="105">COUNTIF(INDIRECT("'"&amp;$B324&amp;"'!"&amp;$J324),"Uncertain")</f>
        <v>#REF!</v>
      </c>
      <c r="J324" s="2" t="s">
        <v>311</v>
      </c>
      <c r="K324" s="100">
        <v>17</v>
      </c>
    </row>
    <row r="325" spans="2:11" x14ac:dyDescent="0.35">
      <c r="B325" s="113" t="s">
        <v>316</v>
      </c>
      <c r="C325" s="2">
        <v>3</v>
      </c>
      <c r="D325" s="2" t="e">
        <f t="shared" ca="1" si="100"/>
        <v>#REF!</v>
      </c>
      <c r="E325" s="2" t="e">
        <f t="shared" ca="1" si="101"/>
        <v>#REF!</v>
      </c>
      <c r="F325" s="2" t="e">
        <f t="shared" ca="1" si="102"/>
        <v>#REF!</v>
      </c>
      <c r="G325" s="2" t="e">
        <f t="shared" ca="1" si="103"/>
        <v>#REF!</v>
      </c>
      <c r="H325" s="2" t="e">
        <f t="shared" ca="1" si="104"/>
        <v>#REF!</v>
      </c>
      <c r="I325" s="8" t="e">
        <f t="shared" ca="1" si="105"/>
        <v>#REF!</v>
      </c>
      <c r="J325" s="110" t="s">
        <v>312</v>
      </c>
      <c r="K325" s="100">
        <v>17</v>
      </c>
    </row>
    <row r="326" spans="2:11" x14ac:dyDescent="0.35">
      <c r="B326" s="113" t="s">
        <v>316</v>
      </c>
      <c r="C326" s="2">
        <v>4</v>
      </c>
      <c r="D326" s="2" t="e">
        <f t="shared" ca="1" si="100"/>
        <v>#REF!</v>
      </c>
      <c r="E326" s="2" t="e">
        <f t="shared" ca="1" si="101"/>
        <v>#REF!</v>
      </c>
      <c r="F326" s="2" t="e">
        <f t="shared" ca="1" si="102"/>
        <v>#REF!</v>
      </c>
      <c r="G326" s="2" t="e">
        <f t="shared" ca="1" si="103"/>
        <v>#REF!</v>
      </c>
      <c r="H326" s="2" t="e">
        <f t="shared" ca="1" si="104"/>
        <v>#REF!</v>
      </c>
      <c r="I326" s="8" t="e">
        <f t="shared" ca="1" si="105"/>
        <v>#REF!</v>
      </c>
      <c r="J326" s="110" t="s">
        <v>290</v>
      </c>
      <c r="K326" s="100">
        <v>17</v>
      </c>
    </row>
    <row r="327" spans="2:11" x14ac:dyDescent="0.35">
      <c r="B327" s="113" t="s">
        <v>316</v>
      </c>
      <c r="C327" s="2">
        <v>5</v>
      </c>
      <c r="D327" s="2" t="e">
        <f t="shared" ca="1" si="100"/>
        <v>#REF!</v>
      </c>
      <c r="E327" s="2" t="e">
        <f t="shared" ca="1" si="101"/>
        <v>#REF!</v>
      </c>
      <c r="F327" s="2" t="e">
        <f t="shared" ca="1" si="102"/>
        <v>#REF!</v>
      </c>
      <c r="G327" s="2" t="e">
        <f t="shared" ca="1" si="103"/>
        <v>#REF!</v>
      </c>
      <c r="H327" s="2" t="e">
        <f t="shared" ca="1" si="104"/>
        <v>#REF!</v>
      </c>
      <c r="I327" s="8" t="e">
        <f t="shared" ca="1" si="105"/>
        <v>#REF!</v>
      </c>
      <c r="J327" s="110" t="s">
        <v>291</v>
      </c>
      <c r="K327" s="100">
        <v>17</v>
      </c>
    </row>
    <row r="328" spans="2:11" x14ac:dyDescent="0.35">
      <c r="B328" s="113" t="s">
        <v>316</v>
      </c>
      <c r="C328" s="2">
        <v>6</v>
      </c>
      <c r="D328" s="2" t="e">
        <f t="shared" ca="1" si="100"/>
        <v>#REF!</v>
      </c>
      <c r="E328" s="2" t="e">
        <f t="shared" ca="1" si="101"/>
        <v>#REF!</v>
      </c>
      <c r="F328" s="2" t="e">
        <f t="shared" ca="1" si="102"/>
        <v>#REF!</v>
      </c>
      <c r="G328" s="2" t="e">
        <f t="shared" ca="1" si="103"/>
        <v>#REF!</v>
      </c>
      <c r="H328" s="2" t="e">
        <f t="shared" ca="1" si="104"/>
        <v>#REF!</v>
      </c>
      <c r="I328" s="8" t="e">
        <f t="shared" ca="1" si="105"/>
        <v>#REF!</v>
      </c>
      <c r="J328" s="110" t="s">
        <v>292</v>
      </c>
      <c r="K328" s="100">
        <v>17</v>
      </c>
    </row>
    <row r="329" spans="2:11" x14ac:dyDescent="0.35">
      <c r="B329" s="113" t="s">
        <v>316</v>
      </c>
      <c r="C329" s="2">
        <v>7</v>
      </c>
      <c r="D329" s="2" t="e">
        <f t="shared" ca="1" si="100"/>
        <v>#REF!</v>
      </c>
      <c r="E329" s="2" t="e">
        <f t="shared" ca="1" si="101"/>
        <v>#REF!</v>
      </c>
      <c r="F329" s="2" t="e">
        <f t="shared" ca="1" si="102"/>
        <v>#REF!</v>
      </c>
      <c r="G329" s="2" t="e">
        <f t="shared" ca="1" si="103"/>
        <v>#REF!</v>
      </c>
      <c r="H329" s="2" t="e">
        <f t="shared" ca="1" si="104"/>
        <v>#REF!</v>
      </c>
      <c r="I329" s="8" t="e">
        <f t="shared" ca="1" si="105"/>
        <v>#REF!</v>
      </c>
      <c r="J329" s="110" t="s">
        <v>293</v>
      </c>
      <c r="K329" s="100">
        <v>17</v>
      </c>
    </row>
    <row r="330" spans="2:11" x14ac:dyDescent="0.35">
      <c r="B330" s="113" t="s">
        <v>316</v>
      </c>
      <c r="C330" s="2">
        <v>8</v>
      </c>
      <c r="D330" s="2" t="e">
        <f t="shared" ca="1" si="100"/>
        <v>#REF!</v>
      </c>
      <c r="E330" s="2" t="e">
        <f t="shared" ca="1" si="101"/>
        <v>#REF!</v>
      </c>
      <c r="F330" s="2" t="e">
        <f t="shared" ca="1" si="102"/>
        <v>#REF!</v>
      </c>
      <c r="G330" s="2" t="e">
        <f t="shared" ca="1" si="103"/>
        <v>#REF!</v>
      </c>
      <c r="H330" s="2" t="e">
        <f t="shared" ca="1" si="104"/>
        <v>#REF!</v>
      </c>
      <c r="I330" s="8" t="e">
        <f t="shared" ca="1" si="105"/>
        <v>#REF!</v>
      </c>
      <c r="J330" s="110" t="s">
        <v>294</v>
      </c>
      <c r="K330" s="100">
        <v>17</v>
      </c>
    </row>
    <row r="331" spans="2:11" x14ac:dyDescent="0.35">
      <c r="B331" s="113" t="s">
        <v>316</v>
      </c>
      <c r="C331" s="2">
        <v>9</v>
      </c>
      <c r="D331" s="2" t="e">
        <f t="shared" ca="1" si="100"/>
        <v>#REF!</v>
      </c>
      <c r="E331" s="2" t="e">
        <f t="shared" ca="1" si="101"/>
        <v>#REF!</v>
      </c>
      <c r="F331" s="2" t="e">
        <f t="shared" ca="1" si="102"/>
        <v>#REF!</v>
      </c>
      <c r="G331" s="2" t="e">
        <f t="shared" ca="1" si="103"/>
        <v>#REF!</v>
      </c>
      <c r="H331" s="2" t="e">
        <f t="shared" ca="1" si="104"/>
        <v>#REF!</v>
      </c>
      <c r="I331" s="8" t="e">
        <f t="shared" ca="1" si="105"/>
        <v>#REF!</v>
      </c>
      <c r="J331" s="110" t="s">
        <v>295</v>
      </c>
      <c r="K331" s="100">
        <v>17</v>
      </c>
    </row>
    <row r="332" spans="2:11" x14ac:dyDescent="0.35">
      <c r="B332" s="113" t="s">
        <v>316</v>
      </c>
      <c r="C332" s="2">
        <v>10</v>
      </c>
      <c r="D332" s="2" t="e">
        <f t="shared" ca="1" si="100"/>
        <v>#REF!</v>
      </c>
      <c r="E332" s="2" t="e">
        <f t="shared" ca="1" si="101"/>
        <v>#REF!</v>
      </c>
      <c r="F332" s="2" t="e">
        <f t="shared" ca="1" si="102"/>
        <v>#REF!</v>
      </c>
      <c r="G332" s="2" t="e">
        <f t="shared" ca="1" si="103"/>
        <v>#REF!</v>
      </c>
      <c r="H332" s="2" t="e">
        <f t="shared" ca="1" si="104"/>
        <v>#REF!</v>
      </c>
      <c r="I332" s="8" t="e">
        <f t="shared" ca="1" si="105"/>
        <v>#REF!</v>
      </c>
      <c r="J332" s="110" t="s">
        <v>296</v>
      </c>
      <c r="K332" s="100">
        <v>17</v>
      </c>
    </row>
    <row r="333" spans="2:11" x14ac:dyDescent="0.35">
      <c r="B333" s="113" t="s">
        <v>316</v>
      </c>
      <c r="C333" s="2">
        <v>11</v>
      </c>
      <c r="D333" s="2" t="e">
        <f t="shared" ca="1" si="100"/>
        <v>#REF!</v>
      </c>
      <c r="E333" s="2" t="e">
        <f t="shared" ca="1" si="101"/>
        <v>#REF!</v>
      </c>
      <c r="F333" s="2" t="e">
        <f t="shared" ca="1" si="102"/>
        <v>#REF!</v>
      </c>
      <c r="G333" s="2" t="e">
        <f t="shared" ca="1" si="103"/>
        <v>#REF!</v>
      </c>
      <c r="H333" s="2" t="e">
        <f t="shared" ca="1" si="104"/>
        <v>#REF!</v>
      </c>
      <c r="I333" s="8" t="e">
        <f t="shared" ca="1" si="105"/>
        <v>#REF!</v>
      </c>
      <c r="J333" s="110" t="s">
        <v>297</v>
      </c>
      <c r="K333" s="100">
        <v>17</v>
      </c>
    </row>
    <row r="334" spans="2:11" x14ac:dyDescent="0.35">
      <c r="B334" s="113" t="s">
        <v>316</v>
      </c>
      <c r="C334" s="2">
        <v>12</v>
      </c>
      <c r="D334" s="2" t="e">
        <f t="shared" ca="1" si="100"/>
        <v>#REF!</v>
      </c>
      <c r="E334" s="2" t="e">
        <f t="shared" ca="1" si="101"/>
        <v>#REF!</v>
      </c>
      <c r="F334" s="2" t="e">
        <f t="shared" ca="1" si="102"/>
        <v>#REF!</v>
      </c>
      <c r="G334" s="2" t="e">
        <f t="shared" ca="1" si="103"/>
        <v>#REF!</v>
      </c>
      <c r="H334" s="2" t="e">
        <f t="shared" ca="1" si="104"/>
        <v>#REF!</v>
      </c>
      <c r="I334" s="8" t="e">
        <f t="shared" ca="1" si="105"/>
        <v>#REF!</v>
      </c>
      <c r="J334" s="110" t="s">
        <v>298</v>
      </c>
      <c r="K334" s="100">
        <v>17</v>
      </c>
    </row>
    <row r="335" spans="2:11" x14ac:dyDescent="0.35">
      <c r="B335" s="113" t="s">
        <v>316</v>
      </c>
      <c r="C335" s="2">
        <v>13</v>
      </c>
      <c r="D335" s="2" t="e">
        <f t="shared" ca="1" si="100"/>
        <v>#REF!</v>
      </c>
      <c r="E335" s="2" t="e">
        <f t="shared" ca="1" si="101"/>
        <v>#REF!</v>
      </c>
      <c r="F335" s="2" t="e">
        <f t="shared" ca="1" si="102"/>
        <v>#REF!</v>
      </c>
      <c r="G335" s="2" t="e">
        <f t="shared" ca="1" si="103"/>
        <v>#REF!</v>
      </c>
      <c r="H335" s="2" t="e">
        <f t="shared" ca="1" si="104"/>
        <v>#REF!</v>
      </c>
      <c r="I335" s="8" t="e">
        <f t="shared" ca="1" si="105"/>
        <v>#REF!</v>
      </c>
      <c r="J335" s="110" t="s">
        <v>299</v>
      </c>
      <c r="K335" s="100">
        <v>17</v>
      </c>
    </row>
    <row r="336" spans="2:11" x14ac:dyDescent="0.35">
      <c r="B336" s="113" t="s">
        <v>316</v>
      </c>
      <c r="C336" s="2">
        <v>14</v>
      </c>
      <c r="D336" s="2" t="e">
        <f t="shared" ca="1" si="100"/>
        <v>#REF!</v>
      </c>
      <c r="E336" s="2" t="e">
        <f t="shared" ca="1" si="101"/>
        <v>#REF!</v>
      </c>
      <c r="F336" s="2" t="e">
        <f t="shared" ca="1" si="102"/>
        <v>#REF!</v>
      </c>
      <c r="G336" s="2" t="e">
        <f t="shared" ca="1" si="103"/>
        <v>#REF!</v>
      </c>
      <c r="H336" s="2" t="e">
        <f t="shared" ca="1" si="104"/>
        <v>#REF!</v>
      </c>
      <c r="I336" s="8" t="e">
        <f t="shared" ca="1" si="105"/>
        <v>#REF!</v>
      </c>
      <c r="J336" s="110" t="s">
        <v>300</v>
      </c>
      <c r="K336" s="100">
        <v>17</v>
      </c>
    </row>
    <row r="337" spans="2:11" x14ac:dyDescent="0.35">
      <c r="B337" s="113" t="s">
        <v>316</v>
      </c>
      <c r="C337" s="2">
        <v>15</v>
      </c>
      <c r="D337" s="2" t="e">
        <f t="shared" ca="1" si="100"/>
        <v>#REF!</v>
      </c>
      <c r="E337" s="2" t="e">
        <f t="shared" ca="1" si="101"/>
        <v>#REF!</v>
      </c>
      <c r="F337" s="2" t="e">
        <f t="shared" ca="1" si="102"/>
        <v>#REF!</v>
      </c>
      <c r="G337" s="2" t="e">
        <f t="shared" ca="1" si="103"/>
        <v>#REF!</v>
      </c>
      <c r="H337" s="2" t="e">
        <f t="shared" ca="1" si="104"/>
        <v>#REF!</v>
      </c>
      <c r="I337" s="8" t="e">
        <f t="shared" ca="1" si="105"/>
        <v>#REF!</v>
      </c>
      <c r="J337" s="110" t="s">
        <v>301</v>
      </c>
      <c r="K337" s="100">
        <v>17</v>
      </c>
    </row>
    <row r="338" spans="2:11" x14ac:dyDescent="0.35">
      <c r="B338" s="113" t="s">
        <v>316</v>
      </c>
      <c r="C338" s="2">
        <v>16</v>
      </c>
      <c r="D338" s="2" t="e">
        <f t="shared" ca="1" si="100"/>
        <v>#REF!</v>
      </c>
      <c r="E338" s="2" t="e">
        <f t="shared" ca="1" si="101"/>
        <v>#REF!</v>
      </c>
      <c r="F338" s="2" t="e">
        <f t="shared" ca="1" si="102"/>
        <v>#REF!</v>
      </c>
      <c r="G338" s="2" t="e">
        <f t="shared" ca="1" si="103"/>
        <v>#REF!</v>
      </c>
      <c r="H338" s="2" t="e">
        <f t="shared" ca="1" si="104"/>
        <v>#REF!</v>
      </c>
      <c r="I338" s="8" t="e">
        <f t="shared" ca="1" si="105"/>
        <v>#REF!</v>
      </c>
      <c r="J338" s="110" t="s">
        <v>302</v>
      </c>
      <c r="K338" s="100">
        <v>17</v>
      </c>
    </row>
    <row r="339" spans="2:11" x14ac:dyDescent="0.35">
      <c r="B339" s="113" t="s">
        <v>316</v>
      </c>
      <c r="C339" s="2">
        <v>17</v>
      </c>
      <c r="D339" s="2" t="e">
        <f t="shared" ca="1" si="100"/>
        <v>#REF!</v>
      </c>
      <c r="E339" s="2" t="e">
        <f t="shared" ca="1" si="101"/>
        <v>#REF!</v>
      </c>
      <c r="F339" s="2" t="e">
        <f t="shared" ca="1" si="102"/>
        <v>#REF!</v>
      </c>
      <c r="G339" s="2" t="e">
        <f t="shared" ca="1" si="103"/>
        <v>#REF!</v>
      </c>
      <c r="H339" s="2" t="e">
        <f t="shared" ca="1" si="104"/>
        <v>#REF!</v>
      </c>
      <c r="I339" s="8" t="e">
        <f t="shared" ca="1" si="105"/>
        <v>#REF!</v>
      </c>
      <c r="J339" s="110" t="s">
        <v>303</v>
      </c>
      <c r="K339" s="100">
        <v>17</v>
      </c>
    </row>
    <row r="340" spans="2:11" x14ac:dyDescent="0.35">
      <c r="B340" s="113" t="s">
        <v>316</v>
      </c>
      <c r="C340" s="2">
        <v>18</v>
      </c>
      <c r="D340" s="2" t="e">
        <f t="shared" ca="1" si="100"/>
        <v>#REF!</v>
      </c>
      <c r="E340" s="2" t="e">
        <f t="shared" ca="1" si="101"/>
        <v>#REF!</v>
      </c>
      <c r="F340" s="2" t="e">
        <f t="shared" ca="1" si="102"/>
        <v>#REF!</v>
      </c>
      <c r="G340" s="2" t="e">
        <f t="shared" ca="1" si="103"/>
        <v>#REF!</v>
      </c>
      <c r="H340" s="2" t="e">
        <f t="shared" ca="1" si="104"/>
        <v>#REF!</v>
      </c>
      <c r="I340" s="8" t="e">
        <f t="shared" ca="1" si="105"/>
        <v>#REF!</v>
      </c>
      <c r="J340" s="110" t="s">
        <v>304</v>
      </c>
      <c r="K340" s="100">
        <v>17</v>
      </c>
    </row>
    <row r="341" spans="2:11" x14ac:dyDescent="0.35">
      <c r="B341" s="113" t="s">
        <v>316</v>
      </c>
      <c r="C341" s="2">
        <v>19</v>
      </c>
      <c r="D341" s="2" t="e">
        <f t="shared" ca="1" si="100"/>
        <v>#REF!</v>
      </c>
      <c r="E341" s="2" t="e">
        <f t="shared" ca="1" si="101"/>
        <v>#REF!</v>
      </c>
      <c r="F341" s="2" t="e">
        <f t="shared" ca="1" si="102"/>
        <v>#REF!</v>
      </c>
      <c r="G341" s="2" t="e">
        <f t="shared" ca="1" si="103"/>
        <v>#REF!</v>
      </c>
      <c r="H341" s="2" t="e">
        <f t="shared" ca="1" si="104"/>
        <v>#REF!</v>
      </c>
      <c r="I341" s="8" t="e">
        <f t="shared" ca="1" si="105"/>
        <v>#REF!</v>
      </c>
      <c r="J341" s="110" t="s">
        <v>305</v>
      </c>
      <c r="K341" s="100">
        <v>17</v>
      </c>
    </row>
    <row r="342" spans="2:11" x14ac:dyDescent="0.35">
      <c r="B342" s="113" t="s">
        <v>316</v>
      </c>
      <c r="C342" s="2">
        <v>20</v>
      </c>
      <c r="D342" s="2" t="e">
        <f t="shared" ca="1" si="100"/>
        <v>#REF!</v>
      </c>
      <c r="E342" s="2" t="e">
        <f t="shared" ca="1" si="101"/>
        <v>#REF!</v>
      </c>
      <c r="F342" s="2" t="e">
        <f t="shared" ca="1" si="102"/>
        <v>#REF!</v>
      </c>
      <c r="G342" s="2" t="e">
        <f t="shared" ca="1" si="103"/>
        <v>#REF!</v>
      </c>
      <c r="H342" s="2" t="e">
        <f t="shared" ca="1" si="104"/>
        <v>#REF!</v>
      </c>
      <c r="I342" s="8" t="e">
        <f t="shared" ca="1" si="105"/>
        <v>#REF!</v>
      </c>
      <c r="J342" s="110" t="s">
        <v>306</v>
      </c>
      <c r="K342" s="100">
        <v>17</v>
      </c>
    </row>
    <row r="343" spans="2:11" x14ac:dyDescent="0.35">
      <c r="B343" s="10" t="s">
        <v>318</v>
      </c>
      <c r="C343" s="11">
        <v>1</v>
      </c>
      <c r="D343" s="11" t="e">
        <f ca="1">COUNTIF(INDIRECT("'"&amp;$B343&amp;"'!"&amp;$J343),"Significant Positive")</f>
        <v>#REF!</v>
      </c>
      <c r="E343" s="11" t="e">
        <f ca="1">COUNTIF(INDIRECT("'"&amp;$B343&amp;"'!"&amp;$J343),"Significant Negative")</f>
        <v>#REF!</v>
      </c>
      <c r="F343" s="11" t="e">
        <f ca="1">COUNTIF(INDIRECT("'"&amp;$B343&amp;"'!"&amp;$J343),"Minor Positive")</f>
        <v>#REF!</v>
      </c>
      <c r="G343" s="11" t="e">
        <f ca="1">COUNTIF(INDIRECT("'"&amp;$B343&amp;"'!"&amp;$J343),"Minor Negative")</f>
        <v>#REF!</v>
      </c>
      <c r="H343" s="11" t="e">
        <f ca="1">COUNTIF(INDIRECT("'"&amp;$B343&amp;"'!"&amp;$J343),"Neutral")</f>
        <v>#REF!</v>
      </c>
      <c r="I343" s="12" t="e">
        <f ca="1">COUNTIF(INDIRECT("'"&amp;$B343&amp;"'!"&amp;$J343),"Uncertain")</f>
        <v>#REF!</v>
      </c>
      <c r="J343" s="110" t="s">
        <v>310</v>
      </c>
      <c r="K343" s="100">
        <v>18</v>
      </c>
    </row>
    <row r="344" spans="2:11" x14ac:dyDescent="0.35">
      <c r="B344" s="113" t="s">
        <v>318</v>
      </c>
      <c r="C344" s="2">
        <v>2</v>
      </c>
      <c r="D344" s="2" t="e">
        <f t="shared" ref="D344:D362" ca="1" si="106">COUNTIF(INDIRECT("'"&amp;$B344&amp;"'!"&amp;$J344),"Significant Positive")</f>
        <v>#REF!</v>
      </c>
      <c r="E344" s="2" t="e">
        <f t="shared" ref="E344:E362" ca="1" si="107">COUNTIF(INDIRECT("'"&amp;$B344&amp;"'!"&amp;$J344),"Significant Negative")</f>
        <v>#REF!</v>
      </c>
      <c r="F344" s="2" t="e">
        <f t="shared" ref="F344:F362" ca="1" si="108">COUNTIF(INDIRECT("'"&amp;$B344&amp;"'!"&amp;$J344),"Minor Positive")</f>
        <v>#REF!</v>
      </c>
      <c r="G344" s="2" t="e">
        <f t="shared" ref="G344:G362" ca="1" si="109">COUNTIF(INDIRECT("'"&amp;$B344&amp;"'!"&amp;$J344),"Minor Negative")</f>
        <v>#REF!</v>
      </c>
      <c r="H344" s="2" t="e">
        <f t="shared" ref="H344:H362" ca="1" si="110">COUNTIF(INDIRECT("'"&amp;$B344&amp;"'!"&amp;$J344),"Neutral")</f>
        <v>#REF!</v>
      </c>
      <c r="I344" s="8" t="e">
        <f t="shared" ref="I344:I362" ca="1" si="111">COUNTIF(INDIRECT("'"&amp;$B344&amp;"'!"&amp;$J344),"Uncertain")</f>
        <v>#REF!</v>
      </c>
      <c r="J344" s="110" t="s">
        <v>311</v>
      </c>
      <c r="K344" s="100">
        <v>18</v>
      </c>
    </row>
    <row r="345" spans="2:11" x14ac:dyDescent="0.35">
      <c r="B345" s="113" t="s">
        <v>318</v>
      </c>
      <c r="C345" s="2">
        <v>3</v>
      </c>
      <c r="D345" s="2" t="e">
        <f t="shared" ca="1" si="106"/>
        <v>#REF!</v>
      </c>
      <c r="E345" s="2" t="e">
        <f t="shared" ca="1" si="107"/>
        <v>#REF!</v>
      </c>
      <c r="F345" s="2" t="e">
        <f t="shared" ca="1" si="108"/>
        <v>#REF!</v>
      </c>
      <c r="G345" s="2" t="e">
        <f t="shared" ca="1" si="109"/>
        <v>#REF!</v>
      </c>
      <c r="H345" s="2" t="e">
        <f t="shared" ca="1" si="110"/>
        <v>#REF!</v>
      </c>
      <c r="I345" s="8" t="e">
        <f t="shared" ca="1" si="111"/>
        <v>#REF!</v>
      </c>
      <c r="J345" s="110" t="s">
        <v>312</v>
      </c>
      <c r="K345" s="100">
        <v>18</v>
      </c>
    </row>
    <row r="346" spans="2:11" x14ac:dyDescent="0.35">
      <c r="B346" s="113" t="s">
        <v>318</v>
      </c>
      <c r="C346" s="2">
        <v>4</v>
      </c>
      <c r="D346" s="2" t="e">
        <f t="shared" ca="1" si="106"/>
        <v>#REF!</v>
      </c>
      <c r="E346" s="2" t="e">
        <f t="shared" ca="1" si="107"/>
        <v>#REF!</v>
      </c>
      <c r="F346" s="2" t="e">
        <f t="shared" ca="1" si="108"/>
        <v>#REF!</v>
      </c>
      <c r="G346" s="2" t="e">
        <f t="shared" ca="1" si="109"/>
        <v>#REF!</v>
      </c>
      <c r="H346" s="2" t="e">
        <f t="shared" ca="1" si="110"/>
        <v>#REF!</v>
      </c>
      <c r="I346" s="8" t="e">
        <f t="shared" ca="1" si="111"/>
        <v>#REF!</v>
      </c>
      <c r="J346" s="110" t="s">
        <v>290</v>
      </c>
      <c r="K346" s="100">
        <v>18</v>
      </c>
    </row>
    <row r="347" spans="2:11" x14ac:dyDescent="0.35">
      <c r="B347" s="113" t="s">
        <v>318</v>
      </c>
      <c r="C347" s="2">
        <v>5</v>
      </c>
      <c r="D347" s="2" t="e">
        <f t="shared" ca="1" si="106"/>
        <v>#REF!</v>
      </c>
      <c r="E347" s="2" t="e">
        <f t="shared" ca="1" si="107"/>
        <v>#REF!</v>
      </c>
      <c r="F347" s="2" t="e">
        <f t="shared" ca="1" si="108"/>
        <v>#REF!</v>
      </c>
      <c r="G347" s="2" t="e">
        <f t="shared" ca="1" si="109"/>
        <v>#REF!</v>
      </c>
      <c r="H347" s="2" t="e">
        <f t="shared" ca="1" si="110"/>
        <v>#REF!</v>
      </c>
      <c r="I347" s="8" t="e">
        <f t="shared" ca="1" si="111"/>
        <v>#REF!</v>
      </c>
      <c r="J347" s="110" t="s">
        <v>291</v>
      </c>
      <c r="K347" s="100">
        <v>18</v>
      </c>
    </row>
    <row r="348" spans="2:11" x14ac:dyDescent="0.35">
      <c r="B348" s="113" t="s">
        <v>318</v>
      </c>
      <c r="C348" s="2">
        <v>6</v>
      </c>
      <c r="D348" s="2" t="e">
        <f t="shared" ca="1" si="106"/>
        <v>#REF!</v>
      </c>
      <c r="E348" s="2" t="e">
        <f t="shared" ca="1" si="107"/>
        <v>#REF!</v>
      </c>
      <c r="F348" s="2" t="e">
        <f t="shared" ca="1" si="108"/>
        <v>#REF!</v>
      </c>
      <c r="G348" s="2" t="e">
        <f t="shared" ca="1" si="109"/>
        <v>#REF!</v>
      </c>
      <c r="H348" s="2" t="e">
        <f t="shared" ca="1" si="110"/>
        <v>#REF!</v>
      </c>
      <c r="I348" s="8" t="e">
        <f t="shared" ca="1" si="111"/>
        <v>#REF!</v>
      </c>
      <c r="J348" s="110" t="s">
        <v>292</v>
      </c>
      <c r="K348" s="100">
        <v>18</v>
      </c>
    </row>
    <row r="349" spans="2:11" x14ac:dyDescent="0.35">
      <c r="B349" s="113" t="s">
        <v>318</v>
      </c>
      <c r="C349" s="2">
        <v>7</v>
      </c>
      <c r="D349" s="2" t="e">
        <f t="shared" ca="1" si="106"/>
        <v>#REF!</v>
      </c>
      <c r="E349" s="2" t="e">
        <f t="shared" ca="1" si="107"/>
        <v>#REF!</v>
      </c>
      <c r="F349" s="2" t="e">
        <f t="shared" ca="1" si="108"/>
        <v>#REF!</v>
      </c>
      <c r="G349" s="2" t="e">
        <f t="shared" ca="1" si="109"/>
        <v>#REF!</v>
      </c>
      <c r="H349" s="2" t="e">
        <f t="shared" ca="1" si="110"/>
        <v>#REF!</v>
      </c>
      <c r="I349" s="8" t="e">
        <f t="shared" ca="1" si="111"/>
        <v>#REF!</v>
      </c>
      <c r="J349" s="110" t="s">
        <v>293</v>
      </c>
      <c r="K349" s="100">
        <v>18</v>
      </c>
    </row>
    <row r="350" spans="2:11" x14ac:dyDescent="0.35">
      <c r="B350" s="113" t="s">
        <v>318</v>
      </c>
      <c r="C350" s="2">
        <v>8</v>
      </c>
      <c r="D350" s="2" t="e">
        <f t="shared" ca="1" si="106"/>
        <v>#REF!</v>
      </c>
      <c r="E350" s="2" t="e">
        <f t="shared" ca="1" si="107"/>
        <v>#REF!</v>
      </c>
      <c r="F350" s="2" t="e">
        <f t="shared" ca="1" si="108"/>
        <v>#REF!</v>
      </c>
      <c r="G350" s="2" t="e">
        <f t="shared" ca="1" si="109"/>
        <v>#REF!</v>
      </c>
      <c r="H350" s="2" t="e">
        <f t="shared" ca="1" si="110"/>
        <v>#REF!</v>
      </c>
      <c r="I350" s="8" t="e">
        <f t="shared" ca="1" si="111"/>
        <v>#REF!</v>
      </c>
      <c r="J350" s="110" t="s">
        <v>294</v>
      </c>
      <c r="K350" s="100">
        <v>18</v>
      </c>
    </row>
    <row r="351" spans="2:11" x14ac:dyDescent="0.35">
      <c r="B351" s="113" t="s">
        <v>318</v>
      </c>
      <c r="C351" s="2">
        <v>9</v>
      </c>
      <c r="D351" s="2" t="e">
        <f t="shared" ca="1" si="106"/>
        <v>#REF!</v>
      </c>
      <c r="E351" s="2" t="e">
        <f t="shared" ca="1" si="107"/>
        <v>#REF!</v>
      </c>
      <c r="F351" s="2" t="e">
        <f t="shared" ca="1" si="108"/>
        <v>#REF!</v>
      </c>
      <c r="G351" s="2" t="e">
        <f t="shared" ca="1" si="109"/>
        <v>#REF!</v>
      </c>
      <c r="H351" s="2" t="e">
        <f t="shared" ca="1" si="110"/>
        <v>#REF!</v>
      </c>
      <c r="I351" s="8" t="e">
        <f t="shared" ca="1" si="111"/>
        <v>#REF!</v>
      </c>
      <c r="J351" s="110" t="s">
        <v>295</v>
      </c>
      <c r="K351" s="100">
        <v>18</v>
      </c>
    </row>
    <row r="352" spans="2:11" x14ac:dyDescent="0.35">
      <c r="B352" s="113" t="s">
        <v>318</v>
      </c>
      <c r="C352" s="2">
        <v>10</v>
      </c>
      <c r="D352" s="2" t="e">
        <f t="shared" ca="1" si="106"/>
        <v>#REF!</v>
      </c>
      <c r="E352" s="2" t="e">
        <f t="shared" ca="1" si="107"/>
        <v>#REF!</v>
      </c>
      <c r="F352" s="2" t="e">
        <f t="shared" ca="1" si="108"/>
        <v>#REF!</v>
      </c>
      <c r="G352" s="2" t="e">
        <f t="shared" ca="1" si="109"/>
        <v>#REF!</v>
      </c>
      <c r="H352" s="2" t="e">
        <f t="shared" ca="1" si="110"/>
        <v>#REF!</v>
      </c>
      <c r="I352" s="8" t="e">
        <f t="shared" ca="1" si="111"/>
        <v>#REF!</v>
      </c>
      <c r="J352" s="110" t="s">
        <v>296</v>
      </c>
      <c r="K352" s="100">
        <v>18</v>
      </c>
    </row>
    <row r="353" spans="2:11" x14ac:dyDescent="0.35">
      <c r="B353" s="113" t="s">
        <v>318</v>
      </c>
      <c r="C353" s="2">
        <v>11</v>
      </c>
      <c r="D353" s="2" t="e">
        <f t="shared" ca="1" si="106"/>
        <v>#REF!</v>
      </c>
      <c r="E353" s="2" t="e">
        <f t="shared" ca="1" si="107"/>
        <v>#REF!</v>
      </c>
      <c r="F353" s="2" t="e">
        <f t="shared" ca="1" si="108"/>
        <v>#REF!</v>
      </c>
      <c r="G353" s="2" t="e">
        <f t="shared" ca="1" si="109"/>
        <v>#REF!</v>
      </c>
      <c r="H353" s="2" t="e">
        <f t="shared" ca="1" si="110"/>
        <v>#REF!</v>
      </c>
      <c r="I353" s="8" t="e">
        <f t="shared" ca="1" si="111"/>
        <v>#REF!</v>
      </c>
      <c r="J353" s="110" t="s">
        <v>297</v>
      </c>
      <c r="K353" s="100">
        <v>18</v>
      </c>
    </row>
    <row r="354" spans="2:11" x14ac:dyDescent="0.35">
      <c r="B354" s="113" t="s">
        <v>318</v>
      </c>
      <c r="C354" s="2">
        <v>12</v>
      </c>
      <c r="D354" s="2" t="e">
        <f t="shared" ca="1" si="106"/>
        <v>#REF!</v>
      </c>
      <c r="E354" s="2" t="e">
        <f t="shared" ca="1" si="107"/>
        <v>#REF!</v>
      </c>
      <c r="F354" s="2" t="e">
        <f t="shared" ca="1" si="108"/>
        <v>#REF!</v>
      </c>
      <c r="G354" s="2" t="e">
        <f t="shared" ca="1" si="109"/>
        <v>#REF!</v>
      </c>
      <c r="H354" s="2" t="e">
        <f t="shared" ca="1" si="110"/>
        <v>#REF!</v>
      </c>
      <c r="I354" s="8" t="e">
        <f t="shared" ca="1" si="111"/>
        <v>#REF!</v>
      </c>
      <c r="J354" s="110" t="s">
        <v>298</v>
      </c>
      <c r="K354" s="100">
        <v>18</v>
      </c>
    </row>
    <row r="355" spans="2:11" x14ac:dyDescent="0.35">
      <c r="B355" s="113" t="s">
        <v>318</v>
      </c>
      <c r="C355" s="2">
        <v>13</v>
      </c>
      <c r="D355" s="2" t="e">
        <f t="shared" ca="1" si="106"/>
        <v>#REF!</v>
      </c>
      <c r="E355" s="2" t="e">
        <f t="shared" ca="1" si="107"/>
        <v>#REF!</v>
      </c>
      <c r="F355" s="2" t="e">
        <f t="shared" ca="1" si="108"/>
        <v>#REF!</v>
      </c>
      <c r="G355" s="2" t="e">
        <f t="shared" ca="1" si="109"/>
        <v>#REF!</v>
      </c>
      <c r="H355" s="2" t="e">
        <f t="shared" ca="1" si="110"/>
        <v>#REF!</v>
      </c>
      <c r="I355" s="8" t="e">
        <f t="shared" ca="1" si="111"/>
        <v>#REF!</v>
      </c>
      <c r="J355" s="110" t="s">
        <v>299</v>
      </c>
      <c r="K355" s="100">
        <v>18</v>
      </c>
    </row>
    <row r="356" spans="2:11" x14ac:dyDescent="0.35">
      <c r="B356" s="113" t="s">
        <v>318</v>
      </c>
      <c r="C356" s="2">
        <v>14</v>
      </c>
      <c r="D356" s="2" t="e">
        <f t="shared" ca="1" si="106"/>
        <v>#REF!</v>
      </c>
      <c r="E356" s="2" t="e">
        <f t="shared" ca="1" si="107"/>
        <v>#REF!</v>
      </c>
      <c r="F356" s="2" t="e">
        <f t="shared" ca="1" si="108"/>
        <v>#REF!</v>
      </c>
      <c r="G356" s="2" t="e">
        <f t="shared" ca="1" si="109"/>
        <v>#REF!</v>
      </c>
      <c r="H356" s="2" t="e">
        <f t="shared" ca="1" si="110"/>
        <v>#REF!</v>
      </c>
      <c r="I356" s="8" t="e">
        <f t="shared" ca="1" si="111"/>
        <v>#REF!</v>
      </c>
      <c r="J356" s="110" t="s">
        <v>300</v>
      </c>
      <c r="K356" s="100">
        <v>18</v>
      </c>
    </row>
    <row r="357" spans="2:11" x14ac:dyDescent="0.35">
      <c r="B357" s="113" t="s">
        <v>318</v>
      </c>
      <c r="C357" s="2">
        <v>15</v>
      </c>
      <c r="D357" s="2" t="e">
        <f t="shared" ca="1" si="106"/>
        <v>#REF!</v>
      </c>
      <c r="E357" s="2" t="e">
        <f t="shared" ca="1" si="107"/>
        <v>#REF!</v>
      </c>
      <c r="F357" s="2" t="e">
        <f t="shared" ca="1" si="108"/>
        <v>#REF!</v>
      </c>
      <c r="G357" s="2" t="e">
        <f t="shared" ca="1" si="109"/>
        <v>#REF!</v>
      </c>
      <c r="H357" s="2" t="e">
        <f t="shared" ca="1" si="110"/>
        <v>#REF!</v>
      </c>
      <c r="I357" s="8" t="e">
        <f t="shared" ca="1" si="111"/>
        <v>#REF!</v>
      </c>
      <c r="J357" s="110" t="s">
        <v>301</v>
      </c>
      <c r="K357" s="100">
        <v>18</v>
      </c>
    </row>
    <row r="358" spans="2:11" x14ac:dyDescent="0.35">
      <c r="B358" s="113" t="s">
        <v>318</v>
      </c>
      <c r="C358" s="2">
        <v>16</v>
      </c>
      <c r="D358" s="2" t="e">
        <f t="shared" ca="1" si="106"/>
        <v>#REF!</v>
      </c>
      <c r="E358" s="2" t="e">
        <f t="shared" ca="1" si="107"/>
        <v>#REF!</v>
      </c>
      <c r="F358" s="2" t="e">
        <f t="shared" ca="1" si="108"/>
        <v>#REF!</v>
      </c>
      <c r="G358" s="2" t="e">
        <f t="shared" ca="1" si="109"/>
        <v>#REF!</v>
      </c>
      <c r="H358" s="2" t="e">
        <f t="shared" ca="1" si="110"/>
        <v>#REF!</v>
      </c>
      <c r="I358" s="8" t="e">
        <f t="shared" ca="1" si="111"/>
        <v>#REF!</v>
      </c>
      <c r="J358" s="110" t="s">
        <v>302</v>
      </c>
      <c r="K358" s="100">
        <v>18</v>
      </c>
    </row>
    <row r="359" spans="2:11" x14ac:dyDescent="0.35">
      <c r="B359" s="113" t="s">
        <v>318</v>
      </c>
      <c r="C359" s="2">
        <v>17</v>
      </c>
      <c r="D359" s="2" t="e">
        <f t="shared" ca="1" si="106"/>
        <v>#REF!</v>
      </c>
      <c r="E359" s="2" t="e">
        <f t="shared" ca="1" si="107"/>
        <v>#REF!</v>
      </c>
      <c r="F359" s="2" t="e">
        <f t="shared" ca="1" si="108"/>
        <v>#REF!</v>
      </c>
      <c r="G359" s="2" t="e">
        <f t="shared" ca="1" si="109"/>
        <v>#REF!</v>
      </c>
      <c r="H359" s="2" t="e">
        <f t="shared" ca="1" si="110"/>
        <v>#REF!</v>
      </c>
      <c r="I359" s="8" t="e">
        <f t="shared" ca="1" si="111"/>
        <v>#REF!</v>
      </c>
      <c r="J359" s="110" t="s">
        <v>303</v>
      </c>
      <c r="K359" s="100">
        <v>18</v>
      </c>
    </row>
    <row r="360" spans="2:11" x14ac:dyDescent="0.35">
      <c r="B360" s="113" t="s">
        <v>318</v>
      </c>
      <c r="C360" s="2">
        <v>18</v>
      </c>
      <c r="D360" s="2" t="e">
        <f t="shared" ca="1" si="106"/>
        <v>#REF!</v>
      </c>
      <c r="E360" s="2" t="e">
        <f t="shared" ca="1" si="107"/>
        <v>#REF!</v>
      </c>
      <c r="F360" s="2" t="e">
        <f t="shared" ca="1" si="108"/>
        <v>#REF!</v>
      </c>
      <c r="G360" s="2" t="e">
        <f t="shared" ca="1" si="109"/>
        <v>#REF!</v>
      </c>
      <c r="H360" s="2" t="e">
        <f t="shared" ca="1" si="110"/>
        <v>#REF!</v>
      </c>
      <c r="I360" s="8" t="e">
        <f t="shared" ca="1" si="111"/>
        <v>#REF!</v>
      </c>
      <c r="J360" s="110" t="s">
        <v>304</v>
      </c>
      <c r="K360" s="100">
        <v>18</v>
      </c>
    </row>
    <row r="361" spans="2:11" x14ac:dyDescent="0.35">
      <c r="B361" s="113" t="s">
        <v>318</v>
      </c>
      <c r="C361" s="2">
        <v>19</v>
      </c>
      <c r="D361" s="2" t="e">
        <f t="shared" ca="1" si="106"/>
        <v>#REF!</v>
      </c>
      <c r="E361" s="2" t="e">
        <f t="shared" ca="1" si="107"/>
        <v>#REF!</v>
      </c>
      <c r="F361" s="2" t="e">
        <f t="shared" ca="1" si="108"/>
        <v>#REF!</v>
      </c>
      <c r="G361" s="2" t="e">
        <f t="shared" ca="1" si="109"/>
        <v>#REF!</v>
      </c>
      <c r="H361" s="2" t="e">
        <f t="shared" ca="1" si="110"/>
        <v>#REF!</v>
      </c>
      <c r="I361" s="8" t="e">
        <f t="shared" ca="1" si="111"/>
        <v>#REF!</v>
      </c>
      <c r="J361" s="110" t="s">
        <v>305</v>
      </c>
      <c r="K361" s="100">
        <v>18</v>
      </c>
    </row>
    <row r="362" spans="2:11" x14ac:dyDescent="0.35">
      <c r="B362" s="113" t="s">
        <v>318</v>
      </c>
      <c r="C362" s="2">
        <v>20</v>
      </c>
      <c r="D362" s="2" t="e">
        <f t="shared" ca="1" si="106"/>
        <v>#REF!</v>
      </c>
      <c r="E362" s="2" t="e">
        <f t="shared" ca="1" si="107"/>
        <v>#REF!</v>
      </c>
      <c r="F362" s="2" t="e">
        <f t="shared" ca="1" si="108"/>
        <v>#REF!</v>
      </c>
      <c r="G362" s="2" t="e">
        <f t="shared" ca="1" si="109"/>
        <v>#REF!</v>
      </c>
      <c r="H362" s="2" t="e">
        <f t="shared" ca="1" si="110"/>
        <v>#REF!</v>
      </c>
      <c r="I362" s="8" t="e">
        <f t="shared" ca="1" si="111"/>
        <v>#REF!</v>
      </c>
      <c r="J362" s="110" t="s">
        <v>306</v>
      </c>
      <c r="K362" s="100">
        <v>18</v>
      </c>
    </row>
    <row r="363" spans="2:11" x14ac:dyDescent="0.35">
      <c r="B363" s="10" t="s">
        <v>319</v>
      </c>
      <c r="C363" s="11">
        <v>1</v>
      </c>
      <c r="D363" s="11" t="e">
        <f ca="1">COUNTIF(INDIRECT("'"&amp;$B363&amp;"'!"&amp;$J363),"Significant Positive")</f>
        <v>#REF!</v>
      </c>
      <c r="E363" s="11" t="e">
        <f ca="1">COUNTIF(INDIRECT("'"&amp;$B363&amp;"'!"&amp;$J363),"Significant Negative")</f>
        <v>#REF!</v>
      </c>
      <c r="F363" s="11" t="e">
        <f ca="1">COUNTIF(INDIRECT("'"&amp;$B363&amp;"'!"&amp;$J363),"Minor Positive")</f>
        <v>#REF!</v>
      </c>
      <c r="G363" s="11" t="e">
        <f ca="1">COUNTIF(INDIRECT("'"&amp;$B363&amp;"'!"&amp;$J363),"Minor Negative")</f>
        <v>#REF!</v>
      </c>
      <c r="H363" s="11" t="e">
        <f ca="1">COUNTIF(INDIRECT("'"&amp;$B363&amp;"'!"&amp;$J363),"Neutral")</f>
        <v>#REF!</v>
      </c>
      <c r="I363" s="12" t="e">
        <f ca="1">COUNTIF(INDIRECT("'"&amp;$B363&amp;"'!"&amp;$J363),"Uncertain")</f>
        <v>#REF!</v>
      </c>
      <c r="J363" s="110" t="s">
        <v>310</v>
      </c>
      <c r="K363" s="100">
        <v>19</v>
      </c>
    </row>
    <row r="364" spans="2:11" x14ac:dyDescent="0.35">
      <c r="B364" s="113" t="s">
        <v>319</v>
      </c>
      <c r="C364" s="2">
        <v>2</v>
      </c>
      <c r="D364" s="2" t="e">
        <f t="shared" ref="D364:D382" ca="1" si="112">COUNTIF(INDIRECT("'"&amp;$B364&amp;"'!"&amp;$J364),"Significant Positive")</f>
        <v>#REF!</v>
      </c>
      <c r="E364" s="2" t="e">
        <f t="shared" ref="E364:E382" ca="1" si="113">COUNTIF(INDIRECT("'"&amp;$B364&amp;"'!"&amp;$J364),"Significant Negative")</f>
        <v>#REF!</v>
      </c>
      <c r="F364" s="2" t="e">
        <f t="shared" ref="F364:F382" ca="1" si="114">COUNTIF(INDIRECT("'"&amp;$B364&amp;"'!"&amp;$J364),"Minor Positive")</f>
        <v>#REF!</v>
      </c>
      <c r="G364" s="2" t="e">
        <f t="shared" ref="G364:G382" ca="1" si="115">COUNTIF(INDIRECT("'"&amp;$B364&amp;"'!"&amp;$J364),"Minor Negative")</f>
        <v>#REF!</v>
      </c>
      <c r="H364" s="2" t="e">
        <f t="shared" ref="H364:H382" ca="1" si="116">COUNTIF(INDIRECT("'"&amp;$B364&amp;"'!"&amp;$J364),"Neutral")</f>
        <v>#REF!</v>
      </c>
      <c r="I364" s="8" t="e">
        <f t="shared" ref="I364:I382" ca="1" si="117">COUNTIF(INDIRECT("'"&amp;$B364&amp;"'!"&amp;$J364),"Uncertain")</f>
        <v>#REF!</v>
      </c>
      <c r="J364" s="110" t="s">
        <v>311</v>
      </c>
      <c r="K364" s="100">
        <v>19</v>
      </c>
    </row>
    <row r="365" spans="2:11" x14ac:dyDescent="0.35">
      <c r="B365" s="113" t="s">
        <v>319</v>
      </c>
      <c r="C365" s="2">
        <v>3</v>
      </c>
      <c r="D365" s="2" t="e">
        <f t="shared" ca="1" si="112"/>
        <v>#REF!</v>
      </c>
      <c r="E365" s="2" t="e">
        <f t="shared" ca="1" si="113"/>
        <v>#REF!</v>
      </c>
      <c r="F365" s="2" t="e">
        <f t="shared" ca="1" si="114"/>
        <v>#REF!</v>
      </c>
      <c r="G365" s="2" t="e">
        <f t="shared" ca="1" si="115"/>
        <v>#REF!</v>
      </c>
      <c r="H365" s="2" t="e">
        <f t="shared" ca="1" si="116"/>
        <v>#REF!</v>
      </c>
      <c r="I365" s="8" t="e">
        <f t="shared" ca="1" si="117"/>
        <v>#REF!</v>
      </c>
      <c r="J365" s="110" t="s">
        <v>312</v>
      </c>
      <c r="K365" s="100">
        <v>19</v>
      </c>
    </row>
    <row r="366" spans="2:11" x14ac:dyDescent="0.35">
      <c r="B366" s="113" t="s">
        <v>319</v>
      </c>
      <c r="C366" s="2">
        <v>4</v>
      </c>
      <c r="D366" s="2" t="e">
        <f t="shared" ca="1" si="112"/>
        <v>#REF!</v>
      </c>
      <c r="E366" s="2" t="e">
        <f t="shared" ca="1" si="113"/>
        <v>#REF!</v>
      </c>
      <c r="F366" s="2" t="e">
        <f t="shared" ca="1" si="114"/>
        <v>#REF!</v>
      </c>
      <c r="G366" s="2" t="e">
        <f t="shared" ca="1" si="115"/>
        <v>#REF!</v>
      </c>
      <c r="H366" s="2" t="e">
        <f t="shared" ca="1" si="116"/>
        <v>#REF!</v>
      </c>
      <c r="I366" s="8" t="e">
        <f t="shared" ca="1" si="117"/>
        <v>#REF!</v>
      </c>
      <c r="J366" s="110" t="s">
        <v>290</v>
      </c>
      <c r="K366" s="100">
        <v>19</v>
      </c>
    </row>
    <row r="367" spans="2:11" x14ac:dyDescent="0.35">
      <c r="B367" s="113" t="s">
        <v>319</v>
      </c>
      <c r="C367" s="2">
        <v>5</v>
      </c>
      <c r="D367" s="2" t="e">
        <f t="shared" ca="1" si="112"/>
        <v>#REF!</v>
      </c>
      <c r="E367" s="2" t="e">
        <f t="shared" ca="1" si="113"/>
        <v>#REF!</v>
      </c>
      <c r="F367" s="2" t="e">
        <f t="shared" ca="1" si="114"/>
        <v>#REF!</v>
      </c>
      <c r="G367" s="2" t="e">
        <f t="shared" ca="1" si="115"/>
        <v>#REF!</v>
      </c>
      <c r="H367" s="2" t="e">
        <f t="shared" ca="1" si="116"/>
        <v>#REF!</v>
      </c>
      <c r="I367" s="8" t="e">
        <f t="shared" ca="1" si="117"/>
        <v>#REF!</v>
      </c>
      <c r="J367" s="110" t="s">
        <v>291</v>
      </c>
      <c r="K367" s="100">
        <v>19</v>
      </c>
    </row>
    <row r="368" spans="2:11" x14ac:dyDescent="0.35">
      <c r="B368" s="113" t="s">
        <v>319</v>
      </c>
      <c r="C368" s="2">
        <v>6</v>
      </c>
      <c r="D368" s="2" t="e">
        <f t="shared" ca="1" si="112"/>
        <v>#REF!</v>
      </c>
      <c r="E368" s="2" t="e">
        <f t="shared" ca="1" si="113"/>
        <v>#REF!</v>
      </c>
      <c r="F368" s="2" t="e">
        <f t="shared" ca="1" si="114"/>
        <v>#REF!</v>
      </c>
      <c r="G368" s="2" t="e">
        <f t="shared" ca="1" si="115"/>
        <v>#REF!</v>
      </c>
      <c r="H368" s="2" t="e">
        <f t="shared" ca="1" si="116"/>
        <v>#REF!</v>
      </c>
      <c r="I368" s="8" t="e">
        <f t="shared" ca="1" si="117"/>
        <v>#REF!</v>
      </c>
      <c r="J368" s="110" t="s">
        <v>292</v>
      </c>
      <c r="K368" s="100">
        <v>19</v>
      </c>
    </row>
    <row r="369" spans="2:11" x14ac:dyDescent="0.35">
      <c r="B369" s="113" t="s">
        <v>319</v>
      </c>
      <c r="C369" s="2">
        <v>7</v>
      </c>
      <c r="D369" s="2" t="e">
        <f t="shared" ca="1" si="112"/>
        <v>#REF!</v>
      </c>
      <c r="E369" s="2" t="e">
        <f t="shared" ca="1" si="113"/>
        <v>#REF!</v>
      </c>
      <c r="F369" s="2" t="e">
        <f t="shared" ca="1" si="114"/>
        <v>#REF!</v>
      </c>
      <c r="G369" s="2" t="e">
        <f t="shared" ca="1" si="115"/>
        <v>#REF!</v>
      </c>
      <c r="H369" s="2" t="e">
        <f t="shared" ca="1" si="116"/>
        <v>#REF!</v>
      </c>
      <c r="I369" s="8" t="e">
        <f t="shared" ca="1" si="117"/>
        <v>#REF!</v>
      </c>
      <c r="J369" s="110" t="s">
        <v>293</v>
      </c>
      <c r="K369" s="100">
        <v>19</v>
      </c>
    </row>
    <row r="370" spans="2:11" x14ac:dyDescent="0.35">
      <c r="B370" s="113" t="s">
        <v>319</v>
      </c>
      <c r="C370" s="2">
        <v>8</v>
      </c>
      <c r="D370" s="2" t="e">
        <f t="shared" ca="1" si="112"/>
        <v>#REF!</v>
      </c>
      <c r="E370" s="2" t="e">
        <f t="shared" ca="1" si="113"/>
        <v>#REF!</v>
      </c>
      <c r="F370" s="2" t="e">
        <f t="shared" ca="1" si="114"/>
        <v>#REF!</v>
      </c>
      <c r="G370" s="2" t="e">
        <f t="shared" ca="1" si="115"/>
        <v>#REF!</v>
      </c>
      <c r="H370" s="2" t="e">
        <f t="shared" ca="1" si="116"/>
        <v>#REF!</v>
      </c>
      <c r="I370" s="8" t="e">
        <f t="shared" ca="1" si="117"/>
        <v>#REF!</v>
      </c>
      <c r="J370" s="110" t="s">
        <v>294</v>
      </c>
      <c r="K370" s="100">
        <v>19</v>
      </c>
    </row>
    <row r="371" spans="2:11" x14ac:dyDescent="0.35">
      <c r="B371" s="113" t="s">
        <v>319</v>
      </c>
      <c r="C371" s="2">
        <v>9</v>
      </c>
      <c r="D371" s="2" t="e">
        <f t="shared" ca="1" si="112"/>
        <v>#REF!</v>
      </c>
      <c r="E371" s="2" t="e">
        <f t="shared" ca="1" si="113"/>
        <v>#REF!</v>
      </c>
      <c r="F371" s="2" t="e">
        <f t="shared" ca="1" si="114"/>
        <v>#REF!</v>
      </c>
      <c r="G371" s="2" t="e">
        <f t="shared" ca="1" si="115"/>
        <v>#REF!</v>
      </c>
      <c r="H371" s="2" t="e">
        <f t="shared" ca="1" si="116"/>
        <v>#REF!</v>
      </c>
      <c r="I371" s="8" t="e">
        <f t="shared" ca="1" si="117"/>
        <v>#REF!</v>
      </c>
      <c r="J371" s="110" t="s">
        <v>295</v>
      </c>
      <c r="K371" s="100">
        <v>19</v>
      </c>
    </row>
    <row r="372" spans="2:11" x14ac:dyDescent="0.35">
      <c r="B372" s="113" t="s">
        <v>319</v>
      </c>
      <c r="C372" s="2">
        <v>10</v>
      </c>
      <c r="D372" s="2" t="e">
        <f t="shared" ca="1" si="112"/>
        <v>#REF!</v>
      </c>
      <c r="E372" s="2" t="e">
        <f t="shared" ca="1" si="113"/>
        <v>#REF!</v>
      </c>
      <c r="F372" s="2" t="e">
        <f t="shared" ca="1" si="114"/>
        <v>#REF!</v>
      </c>
      <c r="G372" s="2" t="e">
        <f t="shared" ca="1" si="115"/>
        <v>#REF!</v>
      </c>
      <c r="H372" s="2" t="e">
        <f t="shared" ca="1" si="116"/>
        <v>#REF!</v>
      </c>
      <c r="I372" s="8" t="e">
        <f t="shared" ca="1" si="117"/>
        <v>#REF!</v>
      </c>
      <c r="J372" s="110" t="s">
        <v>296</v>
      </c>
      <c r="K372" s="100">
        <v>19</v>
      </c>
    </row>
    <row r="373" spans="2:11" x14ac:dyDescent="0.35">
      <c r="B373" s="113" t="s">
        <v>319</v>
      </c>
      <c r="C373" s="2">
        <v>11</v>
      </c>
      <c r="D373" s="2" t="e">
        <f t="shared" ca="1" si="112"/>
        <v>#REF!</v>
      </c>
      <c r="E373" s="2" t="e">
        <f t="shared" ca="1" si="113"/>
        <v>#REF!</v>
      </c>
      <c r="F373" s="2" t="e">
        <f t="shared" ca="1" si="114"/>
        <v>#REF!</v>
      </c>
      <c r="G373" s="2" t="e">
        <f t="shared" ca="1" si="115"/>
        <v>#REF!</v>
      </c>
      <c r="H373" s="2" t="e">
        <f t="shared" ca="1" si="116"/>
        <v>#REF!</v>
      </c>
      <c r="I373" s="8" t="e">
        <f t="shared" ca="1" si="117"/>
        <v>#REF!</v>
      </c>
      <c r="J373" s="110" t="s">
        <v>297</v>
      </c>
      <c r="K373" s="100">
        <v>19</v>
      </c>
    </row>
    <row r="374" spans="2:11" x14ac:dyDescent="0.35">
      <c r="B374" s="113" t="s">
        <v>319</v>
      </c>
      <c r="C374" s="2">
        <v>12</v>
      </c>
      <c r="D374" s="2" t="e">
        <f t="shared" ca="1" si="112"/>
        <v>#REF!</v>
      </c>
      <c r="E374" s="2" t="e">
        <f t="shared" ca="1" si="113"/>
        <v>#REF!</v>
      </c>
      <c r="F374" s="2" t="e">
        <f t="shared" ca="1" si="114"/>
        <v>#REF!</v>
      </c>
      <c r="G374" s="2" t="e">
        <f t="shared" ca="1" si="115"/>
        <v>#REF!</v>
      </c>
      <c r="H374" s="2" t="e">
        <f t="shared" ca="1" si="116"/>
        <v>#REF!</v>
      </c>
      <c r="I374" s="8" t="e">
        <f t="shared" ca="1" si="117"/>
        <v>#REF!</v>
      </c>
      <c r="J374" s="110" t="s">
        <v>298</v>
      </c>
      <c r="K374" s="100">
        <v>19</v>
      </c>
    </row>
    <row r="375" spans="2:11" x14ac:dyDescent="0.35">
      <c r="B375" s="113" t="s">
        <v>319</v>
      </c>
      <c r="C375" s="2">
        <v>13</v>
      </c>
      <c r="D375" s="2" t="e">
        <f t="shared" ca="1" si="112"/>
        <v>#REF!</v>
      </c>
      <c r="E375" s="2" t="e">
        <f t="shared" ca="1" si="113"/>
        <v>#REF!</v>
      </c>
      <c r="F375" s="2" t="e">
        <f t="shared" ca="1" si="114"/>
        <v>#REF!</v>
      </c>
      <c r="G375" s="2" t="e">
        <f t="shared" ca="1" si="115"/>
        <v>#REF!</v>
      </c>
      <c r="H375" s="2" t="e">
        <f t="shared" ca="1" si="116"/>
        <v>#REF!</v>
      </c>
      <c r="I375" s="8" t="e">
        <f t="shared" ca="1" si="117"/>
        <v>#REF!</v>
      </c>
      <c r="J375" s="110" t="s">
        <v>299</v>
      </c>
      <c r="K375" s="100">
        <v>19</v>
      </c>
    </row>
    <row r="376" spans="2:11" x14ac:dyDescent="0.35">
      <c r="B376" s="113" t="s">
        <v>319</v>
      </c>
      <c r="C376" s="2">
        <v>14</v>
      </c>
      <c r="D376" s="2" t="e">
        <f t="shared" ca="1" si="112"/>
        <v>#REF!</v>
      </c>
      <c r="E376" s="2" t="e">
        <f t="shared" ca="1" si="113"/>
        <v>#REF!</v>
      </c>
      <c r="F376" s="2" t="e">
        <f t="shared" ca="1" si="114"/>
        <v>#REF!</v>
      </c>
      <c r="G376" s="2" t="e">
        <f t="shared" ca="1" si="115"/>
        <v>#REF!</v>
      </c>
      <c r="H376" s="2" t="e">
        <f t="shared" ca="1" si="116"/>
        <v>#REF!</v>
      </c>
      <c r="I376" s="8" t="e">
        <f t="shared" ca="1" si="117"/>
        <v>#REF!</v>
      </c>
      <c r="J376" s="110" t="s">
        <v>300</v>
      </c>
      <c r="K376" s="100">
        <v>19</v>
      </c>
    </row>
    <row r="377" spans="2:11" x14ac:dyDescent="0.35">
      <c r="B377" s="113" t="s">
        <v>319</v>
      </c>
      <c r="C377" s="2">
        <v>15</v>
      </c>
      <c r="D377" s="2" t="e">
        <f t="shared" ca="1" si="112"/>
        <v>#REF!</v>
      </c>
      <c r="E377" s="2" t="e">
        <f t="shared" ca="1" si="113"/>
        <v>#REF!</v>
      </c>
      <c r="F377" s="2" t="e">
        <f t="shared" ca="1" si="114"/>
        <v>#REF!</v>
      </c>
      <c r="G377" s="2" t="e">
        <f t="shared" ca="1" si="115"/>
        <v>#REF!</v>
      </c>
      <c r="H377" s="2" t="e">
        <f t="shared" ca="1" si="116"/>
        <v>#REF!</v>
      </c>
      <c r="I377" s="8" t="e">
        <f t="shared" ca="1" si="117"/>
        <v>#REF!</v>
      </c>
      <c r="J377" s="110" t="s">
        <v>301</v>
      </c>
      <c r="K377" s="100">
        <v>19</v>
      </c>
    </row>
    <row r="378" spans="2:11" x14ac:dyDescent="0.35">
      <c r="B378" s="113" t="s">
        <v>319</v>
      </c>
      <c r="C378" s="2">
        <v>16</v>
      </c>
      <c r="D378" s="2" t="e">
        <f t="shared" ca="1" si="112"/>
        <v>#REF!</v>
      </c>
      <c r="E378" s="2" t="e">
        <f t="shared" ca="1" si="113"/>
        <v>#REF!</v>
      </c>
      <c r="F378" s="2" t="e">
        <f t="shared" ca="1" si="114"/>
        <v>#REF!</v>
      </c>
      <c r="G378" s="2" t="e">
        <f t="shared" ca="1" si="115"/>
        <v>#REF!</v>
      </c>
      <c r="H378" s="2" t="e">
        <f t="shared" ca="1" si="116"/>
        <v>#REF!</v>
      </c>
      <c r="I378" s="8" t="e">
        <f t="shared" ca="1" si="117"/>
        <v>#REF!</v>
      </c>
      <c r="J378" s="110" t="s">
        <v>302</v>
      </c>
      <c r="K378" s="100">
        <v>19</v>
      </c>
    </row>
    <row r="379" spans="2:11" x14ac:dyDescent="0.35">
      <c r="B379" s="113" t="s">
        <v>319</v>
      </c>
      <c r="C379" s="2">
        <v>17</v>
      </c>
      <c r="D379" s="2" t="e">
        <f t="shared" ca="1" si="112"/>
        <v>#REF!</v>
      </c>
      <c r="E379" s="2" t="e">
        <f t="shared" ca="1" si="113"/>
        <v>#REF!</v>
      </c>
      <c r="F379" s="2" t="e">
        <f t="shared" ca="1" si="114"/>
        <v>#REF!</v>
      </c>
      <c r="G379" s="2" t="e">
        <f t="shared" ca="1" si="115"/>
        <v>#REF!</v>
      </c>
      <c r="H379" s="2" t="e">
        <f t="shared" ca="1" si="116"/>
        <v>#REF!</v>
      </c>
      <c r="I379" s="8" t="e">
        <f t="shared" ca="1" si="117"/>
        <v>#REF!</v>
      </c>
      <c r="J379" s="110" t="s">
        <v>303</v>
      </c>
      <c r="K379" s="100">
        <v>19</v>
      </c>
    </row>
    <row r="380" spans="2:11" x14ac:dyDescent="0.35">
      <c r="B380" s="113" t="s">
        <v>319</v>
      </c>
      <c r="C380" s="2">
        <v>18</v>
      </c>
      <c r="D380" s="2" t="e">
        <f t="shared" ca="1" si="112"/>
        <v>#REF!</v>
      </c>
      <c r="E380" s="2" t="e">
        <f t="shared" ca="1" si="113"/>
        <v>#REF!</v>
      </c>
      <c r="F380" s="2" t="e">
        <f t="shared" ca="1" si="114"/>
        <v>#REF!</v>
      </c>
      <c r="G380" s="2" t="e">
        <f t="shared" ca="1" si="115"/>
        <v>#REF!</v>
      </c>
      <c r="H380" s="2" t="e">
        <f t="shared" ca="1" si="116"/>
        <v>#REF!</v>
      </c>
      <c r="I380" s="8" t="e">
        <f t="shared" ca="1" si="117"/>
        <v>#REF!</v>
      </c>
      <c r="J380" s="110" t="s">
        <v>304</v>
      </c>
      <c r="K380" s="100">
        <v>19</v>
      </c>
    </row>
    <row r="381" spans="2:11" x14ac:dyDescent="0.35">
      <c r="B381" s="113" t="s">
        <v>319</v>
      </c>
      <c r="C381" s="2">
        <v>19</v>
      </c>
      <c r="D381" s="2" t="e">
        <f t="shared" ca="1" si="112"/>
        <v>#REF!</v>
      </c>
      <c r="E381" s="2" t="e">
        <f t="shared" ca="1" si="113"/>
        <v>#REF!</v>
      </c>
      <c r="F381" s="2" t="e">
        <f t="shared" ca="1" si="114"/>
        <v>#REF!</v>
      </c>
      <c r="G381" s="2" t="e">
        <f t="shared" ca="1" si="115"/>
        <v>#REF!</v>
      </c>
      <c r="H381" s="2" t="e">
        <f t="shared" ca="1" si="116"/>
        <v>#REF!</v>
      </c>
      <c r="I381" s="8" t="e">
        <f t="shared" ca="1" si="117"/>
        <v>#REF!</v>
      </c>
      <c r="J381" s="110" t="s">
        <v>305</v>
      </c>
      <c r="K381" s="100">
        <v>19</v>
      </c>
    </row>
    <row r="382" spans="2:11" x14ac:dyDescent="0.35">
      <c r="B382" s="113" t="s">
        <v>319</v>
      </c>
      <c r="C382" s="2">
        <v>20</v>
      </c>
      <c r="D382" s="2" t="e">
        <f t="shared" ca="1" si="112"/>
        <v>#REF!</v>
      </c>
      <c r="E382" s="2" t="e">
        <f t="shared" ca="1" si="113"/>
        <v>#REF!</v>
      </c>
      <c r="F382" s="2" t="e">
        <f t="shared" ca="1" si="114"/>
        <v>#REF!</v>
      </c>
      <c r="G382" s="2" t="e">
        <f t="shared" ca="1" si="115"/>
        <v>#REF!</v>
      </c>
      <c r="H382" s="2" t="e">
        <f t="shared" ca="1" si="116"/>
        <v>#REF!</v>
      </c>
      <c r="I382" s="8" t="e">
        <f t="shared" ca="1" si="117"/>
        <v>#REF!</v>
      </c>
      <c r="J382" s="110" t="s">
        <v>306</v>
      </c>
      <c r="K382" s="100">
        <v>19</v>
      </c>
    </row>
    <row r="383" spans="2:11" x14ac:dyDescent="0.35">
      <c r="B383" s="10" t="s">
        <v>317</v>
      </c>
      <c r="C383" s="11">
        <v>1</v>
      </c>
      <c r="D383" s="11" t="e">
        <f ca="1">COUNTIF(INDIRECT("'"&amp;$B383&amp;"'!"&amp;$J383),"Significant Positive")</f>
        <v>#REF!</v>
      </c>
      <c r="E383" s="11" t="e">
        <f ca="1">COUNTIF(INDIRECT("'"&amp;$B383&amp;"'!"&amp;$J383),"Significant Negative")</f>
        <v>#REF!</v>
      </c>
      <c r="F383" s="11" t="e">
        <f ca="1">COUNTIF(INDIRECT("'"&amp;$B383&amp;"'!"&amp;$J383),"Minor Positive")</f>
        <v>#REF!</v>
      </c>
      <c r="G383" s="11" t="e">
        <f ca="1">COUNTIF(INDIRECT("'"&amp;$B383&amp;"'!"&amp;$J383),"Minor Negative")</f>
        <v>#REF!</v>
      </c>
      <c r="H383" s="11" t="e">
        <f ca="1">COUNTIF(INDIRECT("'"&amp;$B383&amp;"'!"&amp;$J383),"Neutral")</f>
        <v>#REF!</v>
      </c>
      <c r="I383" s="12" t="e">
        <f ca="1">COUNTIF(INDIRECT("'"&amp;$B383&amp;"'!"&amp;$J383),"Uncertain")</f>
        <v>#REF!</v>
      </c>
      <c r="J383" s="110" t="s">
        <v>310</v>
      </c>
      <c r="K383" s="100">
        <v>20</v>
      </c>
    </row>
    <row r="384" spans="2:11" x14ac:dyDescent="0.35">
      <c r="B384" s="113" t="s">
        <v>317</v>
      </c>
      <c r="C384" s="2">
        <v>2</v>
      </c>
      <c r="D384" s="2" t="e">
        <f t="shared" ref="D384:D402" ca="1" si="118">COUNTIF(INDIRECT("'"&amp;$B384&amp;"'!"&amp;$J384),"Significant Positive")</f>
        <v>#REF!</v>
      </c>
      <c r="E384" s="2" t="e">
        <f t="shared" ref="E384:E402" ca="1" si="119">COUNTIF(INDIRECT("'"&amp;$B384&amp;"'!"&amp;$J384),"Significant Negative")</f>
        <v>#REF!</v>
      </c>
      <c r="F384" s="2" t="e">
        <f t="shared" ref="F384:F402" ca="1" si="120">COUNTIF(INDIRECT("'"&amp;$B384&amp;"'!"&amp;$J384),"Minor Positive")</f>
        <v>#REF!</v>
      </c>
      <c r="G384" s="2" t="e">
        <f t="shared" ref="G384:G402" ca="1" si="121">COUNTIF(INDIRECT("'"&amp;$B384&amp;"'!"&amp;$J384),"Minor Negative")</f>
        <v>#REF!</v>
      </c>
      <c r="H384" s="2" t="e">
        <f t="shared" ref="H384:H402" ca="1" si="122">COUNTIF(INDIRECT("'"&amp;$B384&amp;"'!"&amp;$J384),"Neutral")</f>
        <v>#REF!</v>
      </c>
      <c r="I384" s="8" t="e">
        <f t="shared" ref="I384:I402" ca="1" si="123">COUNTIF(INDIRECT("'"&amp;$B384&amp;"'!"&amp;$J384),"Uncertain")</f>
        <v>#REF!</v>
      </c>
      <c r="J384" s="110" t="s">
        <v>311</v>
      </c>
      <c r="K384" s="100">
        <v>20</v>
      </c>
    </row>
    <row r="385" spans="2:11" x14ac:dyDescent="0.35">
      <c r="B385" s="113" t="s">
        <v>317</v>
      </c>
      <c r="C385" s="2">
        <v>3</v>
      </c>
      <c r="D385" s="2" t="e">
        <f t="shared" ca="1" si="118"/>
        <v>#REF!</v>
      </c>
      <c r="E385" s="2" t="e">
        <f t="shared" ca="1" si="119"/>
        <v>#REF!</v>
      </c>
      <c r="F385" s="2" t="e">
        <f t="shared" ca="1" si="120"/>
        <v>#REF!</v>
      </c>
      <c r="G385" s="2" t="e">
        <f t="shared" ca="1" si="121"/>
        <v>#REF!</v>
      </c>
      <c r="H385" s="2" t="e">
        <f t="shared" ca="1" si="122"/>
        <v>#REF!</v>
      </c>
      <c r="I385" s="8" t="e">
        <f t="shared" ca="1" si="123"/>
        <v>#REF!</v>
      </c>
      <c r="J385" s="110" t="s">
        <v>312</v>
      </c>
      <c r="K385" s="100">
        <v>20</v>
      </c>
    </row>
    <row r="386" spans="2:11" x14ac:dyDescent="0.35">
      <c r="B386" s="113" t="s">
        <v>317</v>
      </c>
      <c r="C386" s="2">
        <v>4</v>
      </c>
      <c r="D386" s="2" t="e">
        <f t="shared" ca="1" si="118"/>
        <v>#REF!</v>
      </c>
      <c r="E386" s="2" t="e">
        <f t="shared" ca="1" si="119"/>
        <v>#REF!</v>
      </c>
      <c r="F386" s="2" t="e">
        <f t="shared" ca="1" si="120"/>
        <v>#REF!</v>
      </c>
      <c r="G386" s="2" t="e">
        <f t="shared" ca="1" si="121"/>
        <v>#REF!</v>
      </c>
      <c r="H386" s="2" t="e">
        <f t="shared" ca="1" si="122"/>
        <v>#REF!</v>
      </c>
      <c r="I386" s="8" t="e">
        <f t="shared" ca="1" si="123"/>
        <v>#REF!</v>
      </c>
      <c r="J386" s="110" t="s">
        <v>290</v>
      </c>
      <c r="K386" s="100">
        <v>20</v>
      </c>
    </row>
    <row r="387" spans="2:11" x14ac:dyDescent="0.35">
      <c r="B387" s="113" t="s">
        <v>317</v>
      </c>
      <c r="C387" s="2">
        <v>5</v>
      </c>
      <c r="D387" s="2" t="e">
        <f t="shared" ca="1" si="118"/>
        <v>#REF!</v>
      </c>
      <c r="E387" s="2" t="e">
        <f t="shared" ca="1" si="119"/>
        <v>#REF!</v>
      </c>
      <c r="F387" s="2" t="e">
        <f t="shared" ca="1" si="120"/>
        <v>#REF!</v>
      </c>
      <c r="G387" s="2" t="e">
        <f t="shared" ca="1" si="121"/>
        <v>#REF!</v>
      </c>
      <c r="H387" s="2" t="e">
        <f t="shared" ca="1" si="122"/>
        <v>#REF!</v>
      </c>
      <c r="I387" s="8" t="e">
        <f t="shared" ca="1" si="123"/>
        <v>#REF!</v>
      </c>
      <c r="J387" s="110" t="s">
        <v>291</v>
      </c>
      <c r="K387" s="100">
        <v>20</v>
      </c>
    </row>
    <row r="388" spans="2:11" x14ac:dyDescent="0.35">
      <c r="B388" s="113" t="s">
        <v>317</v>
      </c>
      <c r="C388" s="2">
        <v>6</v>
      </c>
      <c r="D388" s="2" t="e">
        <f t="shared" ca="1" si="118"/>
        <v>#REF!</v>
      </c>
      <c r="E388" s="2" t="e">
        <f t="shared" ca="1" si="119"/>
        <v>#REF!</v>
      </c>
      <c r="F388" s="2" t="e">
        <f t="shared" ca="1" si="120"/>
        <v>#REF!</v>
      </c>
      <c r="G388" s="2" t="e">
        <f t="shared" ca="1" si="121"/>
        <v>#REF!</v>
      </c>
      <c r="H388" s="2" t="e">
        <f t="shared" ca="1" si="122"/>
        <v>#REF!</v>
      </c>
      <c r="I388" s="8" t="e">
        <f t="shared" ca="1" si="123"/>
        <v>#REF!</v>
      </c>
      <c r="J388" s="110" t="s">
        <v>292</v>
      </c>
      <c r="K388" s="100">
        <v>20</v>
      </c>
    </row>
    <row r="389" spans="2:11" x14ac:dyDescent="0.35">
      <c r="B389" s="113" t="s">
        <v>317</v>
      </c>
      <c r="C389" s="2">
        <v>7</v>
      </c>
      <c r="D389" s="2" t="e">
        <f t="shared" ca="1" si="118"/>
        <v>#REF!</v>
      </c>
      <c r="E389" s="2" t="e">
        <f t="shared" ca="1" si="119"/>
        <v>#REF!</v>
      </c>
      <c r="F389" s="2" t="e">
        <f t="shared" ca="1" si="120"/>
        <v>#REF!</v>
      </c>
      <c r="G389" s="2" t="e">
        <f t="shared" ca="1" si="121"/>
        <v>#REF!</v>
      </c>
      <c r="H389" s="2" t="e">
        <f t="shared" ca="1" si="122"/>
        <v>#REF!</v>
      </c>
      <c r="I389" s="8" t="e">
        <f t="shared" ca="1" si="123"/>
        <v>#REF!</v>
      </c>
      <c r="J389" s="110" t="s">
        <v>293</v>
      </c>
      <c r="K389" s="100">
        <v>20</v>
      </c>
    </row>
    <row r="390" spans="2:11" x14ac:dyDescent="0.35">
      <c r="B390" s="113" t="s">
        <v>317</v>
      </c>
      <c r="C390" s="2">
        <v>8</v>
      </c>
      <c r="D390" s="2" t="e">
        <f t="shared" ca="1" si="118"/>
        <v>#REF!</v>
      </c>
      <c r="E390" s="2" t="e">
        <f t="shared" ca="1" si="119"/>
        <v>#REF!</v>
      </c>
      <c r="F390" s="2" t="e">
        <f t="shared" ca="1" si="120"/>
        <v>#REF!</v>
      </c>
      <c r="G390" s="2" t="e">
        <f t="shared" ca="1" si="121"/>
        <v>#REF!</v>
      </c>
      <c r="H390" s="2" t="e">
        <f t="shared" ca="1" si="122"/>
        <v>#REF!</v>
      </c>
      <c r="I390" s="8" t="e">
        <f t="shared" ca="1" si="123"/>
        <v>#REF!</v>
      </c>
      <c r="J390" s="110" t="s">
        <v>294</v>
      </c>
      <c r="K390" s="100">
        <v>20</v>
      </c>
    </row>
    <row r="391" spans="2:11" x14ac:dyDescent="0.35">
      <c r="B391" s="113" t="s">
        <v>317</v>
      </c>
      <c r="C391" s="2">
        <v>9</v>
      </c>
      <c r="D391" s="2" t="e">
        <f t="shared" ca="1" si="118"/>
        <v>#REF!</v>
      </c>
      <c r="E391" s="2" t="e">
        <f t="shared" ca="1" si="119"/>
        <v>#REF!</v>
      </c>
      <c r="F391" s="2" t="e">
        <f t="shared" ca="1" si="120"/>
        <v>#REF!</v>
      </c>
      <c r="G391" s="2" t="e">
        <f t="shared" ca="1" si="121"/>
        <v>#REF!</v>
      </c>
      <c r="H391" s="2" t="e">
        <f t="shared" ca="1" si="122"/>
        <v>#REF!</v>
      </c>
      <c r="I391" s="8" t="e">
        <f t="shared" ca="1" si="123"/>
        <v>#REF!</v>
      </c>
      <c r="J391" s="110" t="s">
        <v>295</v>
      </c>
      <c r="K391" s="100">
        <v>20</v>
      </c>
    </row>
    <row r="392" spans="2:11" x14ac:dyDescent="0.35">
      <c r="B392" s="113" t="s">
        <v>317</v>
      </c>
      <c r="C392" s="2">
        <v>10</v>
      </c>
      <c r="D392" s="2" t="e">
        <f t="shared" ca="1" si="118"/>
        <v>#REF!</v>
      </c>
      <c r="E392" s="2" t="e">
        <f t="shared" ca="1" si="119"/>
        <v>#REF!</v>
      </c>
      <c r="F392" s="2" t="e">
        <f t="shared" ca="1" si="120"/>
        <v>#REF!</v>
      </c>
      <c r="G392" s="2" t="e">
        <f t="shared" ca="1" si="121"/>
        <v>#REF!</v>
      </c>
      <c r="H392" s="2" t="e">
        <f t="shared" ca="1" si="122"/>
        <v>#REF!</v>
      </c>
      <c r="I392" s="8" t="e">
        <f t="shared" ca="1" si="123"/>
        <v>#REF!</v>
      </c>
      <c r="J392" s="110" t="s">
        <v>296</v>
      </c>
      <c r="K392" s="100">
        <v>20</v>
      </c>
    </row>
    <row r="393" spans="2:11" x14ac:dyDescent="0.35">
      <c r="B393" s="113" t="s">
        <v>317</v>
      </c>
      <c r="C393" s="2">
        <v>11</v>
      </c>
      <c r="D393" s="2" t="e">
        <f t="shared" ca="1" si="118"/>
        <v>#REF!</v>
      </c>
      <c r="E393" s="2" t="e">
        <f t="shared" ca="1" si="119"/>
        <v>#REF!</v>
      </c>
      <c r="F393" s="2" t="e">
        <f t="shared" ca="1" si="120"/>
        <v>#REF!</v>
      </c>
      <c r="G393" s="2" t="e">
        <f t="shared" ca="1" si="121"/>
        <v>#REF!</v>
      </c>
      <c r="H393" s="2" t="e">
        <f t="shared" ca="1" si="122"/>
        <v>#REF!</v>
      </c>
      <c r="I393" s="8" t="e">
        <f t="shared" ca="1" si="123"/>
        <v>#REF!</v>
      </c>
      <c r="J393" s="110" t="s">
        <v>297</v>
      </c>
      <c r="K393" s="100">
        <v>20</v>
      </c>
    </row>
    <row r="394" spans="2:11" x14ac:dyDescent="0.35">
      <c r="B394" s="113" t="s">
        <v>317</v>
      </c>
      <c r="C394" s="2">
        <v>12</v>
      </c>
      <c r="D394" s="2" t="e">
        <f t="shared" ca="1" si="118"/>
        <v>#REF!</v>
      </c>
      <c r="E394" s="2" t="e">
        <f t="shared" ca="1" si="119"/>
        <v>#REF!</v>
      </c>
      <c r="F394" s="2" t="e">
        <f t="shared" ca="1" si="120"/>
        <v>#REF!</v>
      </c>
      <c r="G394" s="2" t="e">
        <f t="shared" ca="1" si="121"/>
        <v>#REF!</v>
      </c>
      <c r="H394" s="2" t="e">
        <f t="shared" ca="1" si="122"/>
        <v>#REF!</v>
      </c>
      <c r="I394" s="8" t="e">
        <f t="shared" ca="1" si="123"/>
        <v>#REF!</v>
      </c>
      <c r="J394" s="110" t="s">
        <v>298</v>
      </c>
      <c r="K394" s="100">
        <v>20</v>
      </c>
    </row>
    <row r="395" spans="2:11" x14ac:dyDescent="0.35">
      <c r="B395" s="113" t="s">
        <v>317</v>
      </c>
      <c r="C395" s="2">
        <v>13</v>
      </c>
      <c r="D395" s="2" t="e">
        <f t="shared" ca="1" si="118"/>
        <v>#REF!</v>
      </c>
      <c r="E395" s="2" t="e">
        <f t="shared" ca="1" si="119"/>
        <v>#REF!</v>
      </c>
      <c r="F395" s="2" t="e">
        <f t="shared" ca="1" si="120"/>
        <v>#REF!</v>
      </c>
      <c r="G395" s="2" t="e">
        <f t="shared" ca="1" si="121"/>
        <v>#REF!</v>
      </c>
      <c r="H395" s="2" t="e">
        <f t="shared" ca="1" si="122"/>
        <v>#REF!</v>
      </c>
      <c r="I395" s="8" t="e">
        <f t="shared" ca="1" si="123"/>
        <v>#REF!</v>
      </c>
      <c r="J395" s="110" t="s">
        <v>299</v>
      </c>
      <c r="K395" s="100">
        <v>20</v>
      </c>
    </row>
    <row r="396" spans="2:11" x14ac:dyDescent="0.35">
      <c r="B396" s="113" t="s">
        <v>317</v>
      </c>
      <c r="C396" s="2">
        <v>14</v>
      </c>
      <c r="D396" s="2" t="e">
        <f t="shared" ca="1" si="118"/>
        <v>#REF!</v>
      </c>
      <c r="E396" s="2" t="e">
        <f t="shared" ca="1" si="119"/>
        <v>#REF!</v>
      </c>
      <c r="F396" s="2" t="e">
        <f t="shared" ca="1" si="120"/>
        <v>#REF!</v>
      </c>
      <c r="G396" s="2" t="e">
        <f t="shared" ca="1" si="121"/>
        <v>#REF!</v>
      </c>
      <c r="H396" s="2" t="e">
        <f t="shared" ca="1" si="122"/>
        <v>#REF!</v>
      </c>
      <c r="I396" s="8" t="e">
        <f t="shared" ca="1" si="123"/>
        <v>#REF!</v>
      </c>
      <c r="J396" s="110" t="s">
        <v>300</v>
      </c>
      <c r="K396" s="100">
        <v>20</v>
      </c>
    </row>
    <row r="397" spans="2:11" x14ac:dyDescent="0.35">
      <c r="B397" s="113" t="s">
        <v>317</v>
      </c>
      <c r="C397" s="2">
        <v>15</v>
      </c>
      <c r="D397" s="2" t="e">
        <f t="shared" ca="1" si="118"/>
        <v>#REF!</v>
      </c>
      <c r="E397" s="2" t="e">
        <f t="shared" ca="1" si="119"/>
        <v>#REF!</v>
      </c>
      <c r="F397" s="2" t="e">
        <f t="shared" ca="1" si="120"/>
        <v>#REF!</v>
      </c>
      <c r="G397" s="2" t="e">
        <f t="shared" ca="1" si="121"/>
        <v>#REF!</v>
      </c>
      <c r="H397" s="2" t="e">
        <f t="shared" ca="1" si="122"/>
        <v>#REF!</v>
      </c>
      <c r="I397" s="8" t="e">
        <f t="shared" ca="1" si="123"/>
        <v>#REF!</v>
      </c>
      <c r="J397" s="110" t="s">
        <v>301</v>
      </c>
      <c r="K397" s="100">
        <v>20</v>
      </c>
    </row>
    <row r="398" spans="2:11" x14ac:dyDescent="0.35">
      <c r="B398" s="113" t="s">
        <v>317</v>
      </c>
      <c r="C398" s="2">
        <v>16</v>
      </c>
      <c r="D398" s="2" t="e">
        <f t="shared" ca="1" si="118"/>
        <v>#REF!</v>
      </c>
      <c r="E398" s="2" t="e">
        <f t="shared" ca="1" si="119"/>
        <v>#REF!</v>
      </c>
      <c r="F398" s="2" t="e">
        <f t="shared" ca="1" si="120"/>
        <v>#REF!</v>
      </c>
      <c r="G398" s="2" t="e">
        <f t="shared" ca="1" si="121"/>
        <v>#REF!</v>
      </c>
      <c r="H398" s="2" t="e">
        <f t="shared" ca="1" si="122"/>
        <v>#REF!</v>
      </c>
      <c r="I398" s="8" t="e">
        <f t="shared" ca="1" si="123"/>
        <v>#REF!</v>
      </c>
      <c r="J398" s="110" t="s">
        <v>302</v>
      </c>
      <c r="K398" s="100">
        <v>20</v>
      </c>
    </row>
    <row r="399" spans="2:11" x14ac:dyDescent="0.35">
      <c r="B399" s="113" t="s">
        <v>317</v>
      </c>
      <c r="C399" s="2">
        <v>17</v>
      </c>
      <c r="D399" s="2" t="e">
        <f t="shared" ca="1" si="118"/>
        <v>#REF!</v>
      </c>
      <c r="E399" s="2" t="e">
        <f t="shared" ca="1" si="119"/>
        <v>#REF!</v>
      </c>
      <c r="F399" s="2" t="e">
        <f t="shared" ca="1" si="120"/>
        <v>#REF!</v>
      </c>
      <c r="G399" s="2" t="e">
        <f t="shared" ca="1" si="121"/>
        <v>#REF!</v>
      </c>
      <c r="H399" s="2" t="e">
        <f t="shared" ca="1" si="122"/>
        <v>#REF!</v>
      </c>
      <c r="I399" s="8" t="e">
        <f t="shared" ca="1" si="123"/>
        <v>#REF!</v>
      </c>
      <c r="J399" s="110" t="s">
        <v>303</v>
      </c>
      <c r="K399" s="100">
        <v>20</v>
      </c>
    </row>
    <row r="400" spans="2:11" x14ac:dyDescent="0.35">
      <c r="B400" s="113" t="s">
        <v>317</v>
      </c>
      <c r="C400" s="2">
        <v>18</v>
      </c>
      <c r="D400" s="2" t="e">
        <f t="shared" ca="1" si="118"/>
        <v>#REF!</v>
      </c>
      <c r="E400" s="2" t="e">
        <f t="shared" ca="1" si="119"/>
        <v>#REF!</v>
      </c>
      <c r="F400" s="2" t="e">
        <f t="shared" ca="1" si="120"/>
        <v>#REF!</v>
      </c>
      <c r="G400" s="2" t="e">
        <f t="shared" ca="1" si="121"/>
        <v>#REF!</v>
      </c>
      <c r="H400" s="2" t="e">
        <f t="shared" ca="1" si="122"/>
        <v>#REF!</v>
      </c>
      <c r="I400" s="8" t="e">
        <f t="shared" ca="1" si="123"/>
        <v>#REF!</v>
      </c>
      <c r="J400" s="110" t="s">
        <v>304</v>
      </c>
      <c r="K400" s="100">
        <v>20</v>
      </c>
    </row>
    <row r="401" spans="2:11" x14ac:dyDescent="0.35">
      <c r="B401" s="113" t="s">
        <v>317</v>
      </c>
      <c r="C401" s="2">
        <v>19</v>
      </c>
      <c r="D401" s="2" t="e">
        <f t="shared" ca="1" si="118"/>
        <v>#REF!</v>
      </c>
      <c r="E401" s="2" t="e">
        <f t="shared" ca="1" si="119"/>
        <v>#REF!</v>
      </c>
      <c r="F401" s="2" t="e">
        <f t="shared" ca="1" si="120"/>
        <v>#REF!</v>
      </c>
      <c r="G401" s="2" t="e">
        <f t="shared" ca="1" si="121"/>
        <v>#REF!</v>
      </c>
      <c r="H401" s="2" t="e">
        <f t="shared" ca="1" si="122"/>
        <v>#REF!</v>
      </c>
      <c r="I401" s="8" t="e">
        <f t="shared" ca="1" si="123"/>
        <v>#REF!</v>
      </c>
      <c r="J401" s="110" t="s">
        <v>305</v>
      </c>
      <c r="K401" s="100">
        <v>20</v>
      </c>
    </row>
    <row r="402" spans="2:11" x14ac:dyDescent="0.35">
      <c r="B402" s="113" t="s">
        <v>317</v>
      </c>
      <c r="C402" s="2">
        <v>20</v>
      </c>
      <c r="D402" s="2" t="e">
        <f t="shared" ca="1" si="118"/>
        <v>#REF!</v>
      </c>
      <c r="E402" s="2" t="e">
        <f t="shared" ca="1" si="119"/>
        <v>#REF!</v>
      </c>
      <c r="F402" s="2" t="e">
        <f t="shared" ca="1" si="120"/>
        <v>#REF!</v>
      </c>
      <c r="G402" s="2" t="e">
        <f t="shared" ca="1" si="121"/>
        <v>#REF!</v>
      </c>
      <c r="H402" s="2" t="e">
        <f t="shared" ca="1" si="122"/>
        <v>#REF!</v>
      </c>
      <c r="I402" s="8" t="e">
        <f t="shared" ca="1" si="123"/>
        <v>#REF!</v>
      </c>
      <c r="J402" s="110" t="s">
        <v>306</v>
      </c>
      <c r="K402" s="100">
        <v>20</v>
      </c>
    </row>
    <row r="403" spans="2:11" x14ac:dyDescent="0.35">
      <c r="B403" s="113" t="s">
        <v>320</v>
      </c>
      <c r="C403" s="114">
        <v>1</v>
      </c>
      <c r="D403" s="114" t="e">
        <f ca="1">COUNTIF(INDIRECT("'"&amp;$B403&amp;"'!"&amp;$J403),"Significant Positive")</f>
        <v>#REF!</v>
      </c>
      <c r="E403" s="114" t="e">
        <f ca="1">COUNTIF(INDIRECT("'"&amp;$B403&amp;"'!"&amp;$J403),"Significant Negative")</f>
        <v>#REF!</v>
      </c>
      <c r="F403" s="114" t="e">
        <f ca="1">COUNTIF(INDIRECT("'"&amp;$B403&amp;"'!"&amp;$J403),"Minor Positive")</f>
        <v>#REF!</v>
      </c>
      <c r="G403" s="114" t="e">
        <f ca="1">COUNTIF(INDIRECT("'"&amp;$B403&amp;"'!"&amp;$J403),"Minor Negative")</f>
        <v>#REF!</v>
      </c>
      <c r="H403" s="114" t="e">
        <f ca="1">COUNTIF(INDIRECT("'"&amp;$B403&amp;"'!"&amp;$J403),"Neutral")</f>
        <v>#REF!</v>
      </c>
      <c r="I403" s="115" t="e">
        <f ca="1">COUNTIF(INDIRECT("'"&amp;$B403&amp;"'!"&amp;$J403),"Uncertain")</f>
        <v>#REF!</v>
      </c>
      <c r="J403" s="110" t="s">
        <v>309</v>
      </c>
      <c r="K403" s="111">
        <v>21</v>
      </c>
    </row>
    <row r="404" spans="2:11" x14ac:dyDescent="0.35">
      <c r="B404" s="113" t="s">
        <v>320</v>
      </c>
      <c r="C404" s="110">
        <v>2</v>
      </c>
      <c r="D404" s="110" t="e">
        <f t="shared" ref="D404:D415" ca="1" si="124">COUNTIF(INDIRECT("'"&amp;$B404&amp;"'!"&amp;$J404),"Significant Positive")</f>
        <v>#REF!</v>
      </c>
      <c r="E404" s="110" t="e">
        <f t="shared" ref="E404:E415" ca="1" si="125">COUNTIF(INDIRECT("'"&amp;$B404&amp;"'!"&amp;$J404),"Significant Negative")</f>
        <v>#REF!</v>
      </c>
      <c r="F404" s="110" t="e">
        <f t="shared" ref="F404:F415" ca="1" si="126">COUNTIF(INDIRECT("'"&amp;$B404&amp;"'!"&amp;$J404),"Minor Positive")</f>
        <v>#REF!</v>
      </c>
      <c r="G404" s="110" t="e">
        <f t="shared" ref="G404:G415" ca="1" si="127">COUNTIF(INDIRECT("'"&amp;$B404&amp;"'!"&amp;$J404),"Minor Negative")</f>
        <v>#REF!</v>
      </c>
      <c r="H404" s="110" t="e">
        <f t="shared" ref="H404:H415" ca="1" si="128">COUNTIF(INDIRECT("'"&amp;$B404&amp;"'!"&amp;$J404),"Neutral")</f>
        <v>#REF!</v>
      </c>
      <c r="I404" s="112" t="e">
        <f t="shared" ref="I404:I415" ca="1" si="129">COUNTIF(INDIRECT("'"&amp;$B404&amp;"'!"&amp;$J404),"Uncertain")</f>
        <v>#REF!</v>
      </c>
      <c r="J404" s="110" t="s">
        <v>310</v>
      </c>
      <c r="K404" s="111">
        <v>21</v>
      </c>
    </row>
    <row r="405" spans="2:11" x14ac:dyDescent="0.35">
      <c r="B405" s="113" t="s">
        <v>320</v>
      </c>
      <c r="C405" s="110">
        <v>3</v>
      </c>
      <c r="D405" s="110" t="e">
        <f t="shared" ca="1" si="124"/>
        <v>#REF!</v>
      </c>
      <c r="E405" s="110" t="e">
        <f t="shared" ca="1" si="125"/>
        <v>#REF!</v>
      </c>
      <c r="F405" s="110" t="e">
        <f t="shared" ca="1" si="126"/>
        <v>#REF!</v>
      </c>
      <c r="G405" s="110" t="e">
        <f t="shared" ca="1" si="127"/>
        <v>#REF!</v>
      </c>
      <c r="H405" s="110" t="e">
        <f t="shared" ca="1" si="128"/>
        <v>#REF!</v>
      </c>
      <c r="I405" s="112" t="e">
        <f t="shared" ca="1" si="129"/>
        <v>#REF!</v>
      </c>
      <c r="J405" s="110" t="s">
        <v>311</v>
      </c>
      <c r="K405" s="111">
        <v>21</v>
      </c>
    </row>
    <row r="406" spans="2:11" x14ac:dyDescent="0.35">
      <c r="B406" s="113" t="s">
        <v>320</v>
      </c>
      <c r="C406" s="110">
        <v>4</v>
      </c>
      <c r="D406" s="110" t="e">
        <f t="shared" ca="1" si="124"/>
        <v>#REF!</v>
      </c>
      <c r="E406" s="110" t="e">
        <f t="shared" ca="1" si="125"/>
        <v>#REF!</v>
      </c>
      <c r="F406" s="110" t="e">
        <f t="shared" ca="1" si="126"/>
        <v>#REF!</v>
      </c>
      <c r="G406" s="110" t="e">
        <f t="shared" ca="1" si="127"/>
        <v>#REF!</v>
      </c>
      <c r="H406" s="110" t="e">
        <f t="shared" ca="1" si="128"/>
        <v>#REF!</v>
      </c>
      <c r="I406" s="112" t="e">
        <f t="shared" ca="1" si="129"/>
        <v>#REF!</v>
      </c>
      <c r="J406" s="110" t="s">
        <v>312</v>
      </c>
      <c r="K406" s="111">
        <v>21</v>
      </c>
    </row>
    <row r="407" spans="2:11" x14ac:dyDescent="0.35">
      <c r="B407" s="113" t="s">
        <v>320</v>
      </c>
      <c r="C407" s="110">
        <v>5</v>
      </c>
      <c r="D407" s="110" t="e">
        <f t="shared" ca="1" si="124"/>
        <v>#REF!</v>
      </c>
      <c r="E407" s="110" t="e">
        <f t="shared" ca="1" si="125"/>
        <v>#REF!</v>
      </c>
      <c r="F407" s="110" t="e">
        <f t="shared" ca="1" si="126"/>
        <v>#REF!</v>
      </c>
      <c r="G407" s="110" t="e">
        <f t="shared" ca="1" si="127"/>
        <v>#REF!</v>
      </c>
      <c r="H407" s="110" t="e">
        <f t="shared" ca="1" si="128"/>
        <v>#REF!</v>
      </c>
      <c r="I407" s="112" t="e">
        <f t="shared" ca="1" si="129"/>
        <v>#REF!</v>
      </c>
      <c r="J407" s="110" t="s">
        <v>290</v>
      </c>
      <c r="K407" s="111">
        <v>21</v>
      </c>
    </row>
    <row r="408" spans="2:11" x14ac:dyDescent="0.35">
      <c r="B408" s="113" t="s">
        <v>320</v>
      </c>
      <c r="C408" s="110">
        <v>6</v>
      </c>
      <c r="D408" s="110" t="e">
        <f t="shared" ca="1" si="124"/>
        <v>#REF!</v>
      </c>
      <c r="E408" s="110" t="e">
        <f t="shared" ca="1" si="125"/>
        <v>#REF!</v>
      </c>
      <c r="F408" s="110" t="e">
        <f t="shared" ca="1" si="126"/>
        <v>#REF!</v>
      </c>
      <c r="G408" s="110" t="e">
        <f t="shared" ca="1" si="127"/>
        <v>#REF!</v>
      </c>
      <c r="H408" s="110" t="e">
        <f t="shared" ca="1" si="128"/>
        <v>#REF!</v>
      </c>
      <c r="I408" s="112" t="e">
        <f t="shared" ca="1" si="129"/>
        <v>#REF!</v>
      </c>
      <c r="J408" s="110" t="s">
        <v>291</v>
      </c>
      <c r="K408" s="111">
        <v>21</v>
      </c>
    </row>
    <row r="409" spans="2:11" x14ac:dyDescent="0.35">
      <c r="B409" s="113" t="s">
        <v>320</v>
      </c>
      <c r="C409" s="110">
        <v>7</v>
      </c>
      <c r="D409" s="110" t="e">
        <f t="shared" ca="1" si="124"/>
        <v>#REF!</v>
      </c>
      <c r="E409" s="110" t="e">
        <f t="shared" ca="1" si="125"/>
        <v>#REF!</v>
      </c>
      <c r="F409" s="110" t="e">
        <f t="shared" ca="1" si="126"/>
        <v>#REF!</v>
      </c>
      <c r="G409" s="110" t="e">
        <f t="shared" ca="1" si="127"/>
        <v>#REF!</v>
      </c>
      <c r="H409" s="110" t="e">
        <f t="shared" ca="1" si="128"/>
        <v>#REF!</v>
      </c>
      <c r="I409" s="112" t="e">
        <f t="shared" ca="1" si="129"/>
        <v>#REF!</v>
      </c>
      <c r="J409" s="110" t="s">
        <v>292</v>
      </c>
      <c r="K409" s="111">
        <v>21</v>
      </c>
    </row>
    <row r="410" spans="2:11" x14ac:dyDescent="0.35">
      <c r="B410" s="113" t="s">
        <v>320</v>
      </c>
      <c r="C410" s="110">
        <v>8</v>
      </c>
      <c r="D410" s="110" t="e">
        <f t="shared" ca="1" si="124"/>
        <v>#REF!</v>
      </c>
      <c r="E410" s="110" t="e">
        <f t="shared" ca="1" si="125"/>
        <v>#REF!</v>
      </c>
      <c r="F410" s="110" t="e">
        <f t="shared" ca="1" si="126"/>
        <v>#REF!</v>
      </c>
      <c r="G410" s="110" t="e">
        <f t="shared" ca="1" si="127"/>
        <v>#REF!</v>
      </c>
      <c r="H410" s="110" t="e">
        <f t="shared" ca="1" si="128"/>
        <v>#REF!</v>
      </c>
      <c r="I410" s="112" t="e">
        <f t="shared" ca="1" si="129"/>
        <v>#REF!</v>
      </c>
      <c r="J410" s="110" t="s">
        <v>293</v>
      </c>
      <c r="K410" s="111">
        <v>21</v>
      </c>
    </row>
    <row r="411" spans="2:11" x14ac:dyDescent="0.35">
      <c r="B411" s="113" t="s">
        <v>320</v>
      </c>
      <c r="C411" s="110">
        <v>9</v>
      </c>
      <c r="D411" s="110" t="e">
        <f t="shared" ca="1" si="124"/>
        <v>#REF!</v>
      </c>
      <c r="E411" s="110" t="e">
        <f t="shared" ca="1" si="125"/>
        <v>#REF!</v>
      </c>
      <c r="F411" s="110" t="e">
        <f t="shared" ca="1" si="126"/>
        <v>#REF!</v>
      </c>
      <c r="G411" s="110" t="e">
        <f t="shared" ca="1" si="127"/>
        <v>#REF!</v>
      </c>
      <c r="H411" s="110" t="e">
        <f t="shared" ca="1" si="128"/>
        <v>#REF!</v>
      </c>
      <c r="I411" s="112" t="e">
        <f t="shared" ca="1" si="129"/>
        <v>#REF!</v>
      </c>
      <c r="J411" s="110" t="s">
        <v>294</v>
      </c>
      <c r="K411" s="111">
        <v>21</v>
      </c>
    </row>
    <row r="412" spans="2:11" x14ac:dyDescent="0.35">
      <c r="B412" s="113" t="s">
        <v>320</v>
      </c>
      <c r="C412" s="110">
        <v>10</v>
      </c>
      <c r="D412" s="110" t="e">
        <f t="shared" ca="1" si="124"/>
        <v>#REF!</v>
      </c>
      <c r="E412" s="110" t="e">
        <f t="shared" ca="1" si="125"/>
        <v>#REF!</v>
      </c>
      <c r="F412" s="110" t="e">
        <f t="shared" ca="1" si="126"/>
        <v>#REF!</v>
      </c>
      <c r="G412" s="110" t="e">
        <f t="shared" ca="1" si="127"/>
        <v>#REF!</v>
      </c>
      <c r="H412" s="110" t="e">
        <f t="shared" ca="1" si="128"/>
        <v>#REF!</v>
      </c>
      <c r="I412" s="112" t="e">
        <f t="shared" ca="1" si="129"/>
        <v>#REF!</v>
      </c>
      <c r="J412" s="110" t="s">
        <v>295</v>
      </c>
      <c r="K412" s="111">
        <v>21</v>
      </c>
    </row>
    <row r="413" spans="2:11" x14ac:dyDescent="0.35">
      <c r="B413" s="113" t="s">
        <v>320</v>
      </c>
      <c r="C413" s="110">
        <v>11</v>
      </c>
      <c r="D413" s="110" t="e">
        <f t="shared" ca="1" si="124"/>
        <v>#REF!</v>
      </c>
      <c r="E413" s="110" t="e">
        <f t="shared" ca="1" si="125"/>
        <v>#REF!</v>
      </c>
      <c r="F413" s="110" t="e">
        <f t="shared" ca="1" si="126"/>
        <v>#REF!</v>
      </c>
      <c r="G413" s="110" t="e">
        <f t="shared" ca="1" si="127"/>
        <v>#REF!</v>
      </c>
      <c r="H413" s="110" t="e">
        <f t="shared" ca="1" si="128"/>
        <v>#REF!</v>
      </c>
      <c r="I413" s="112" t="e">
        <f t="shared" ca="1" si="129"/>
        <v>#REF!</v>
      </c>
      <c r="J413" s="110" t="s">
        <v>296</v>
      </c>
      <c r="K413" s="111">
        <v>21</v>
      </c>
    </row>
    <row r="414" spans="2:11" x14ac:dyDescent="0.35">
      <c r="B414" s="113" t="s">
        <v>320</v>
      </c>
      <c r="C414" s="110">
        <v>12</v>
      </c>
      <c r="D414" s="110" t="e">
        <f t="shared" ca="1" si="124"/>
        <v>#REF!</v>
      </c>
      <c r="E414" s="110" t="e">
        <f t="shared" ca="1" si="125"/>
        <v>#REF!</v>
      </c>
      <c r="F414" s="110" t="e">
        <f t="shared" ca="1" si="126"/>
        <v>#REF!</v>
      </c>
      <c r="G414" s="110" t="e">
        <f t="shared" ca="1" si="127"/>
        <v>#REF!</v>
      </c>
      <c r="H414" s="110" t="e">
        <f t="shared" ca="1" si="128"/>
        <v>#REF!</v>
      </c>
      <c r="I414" s="112" t="e">
        <f t="shared" ca="1" si="129"/>
        <v>#REF!</v>
      </c>
      <c r="J414" s="110" t="s">
        <v>297</v>
      </c>
      <c r="K414" s="111">
        <v>21</v>
      </c>
    </row>
    <row r="415" spans="2:11" x14ac:dyDescent="0.35">
      <c r="B415" s="113" t="s">
        <v>320</v>
      </c>
      <c r="C415" s="110">
        <v>13</v>
      </c>
      <c r="D415" s="110" t="e">
        <f t="shared" ca="1" si="124"/>
        <v>#REF!</v>
      </c>
      <c r="E415" s="110" t="e">
        <f t="shared" ca="1" si="125"/>
        <v>#REF!</v>
      </c>
      <c r="F415" s="110" t="e">
        <f t="shared" ca="1" si="126"/>
        <v>#REF!</v>
      </c>
      <c r="G415" s="110" t="e">
        <f t="shared" ca="1" si="127"/>
        <v>#REF!</v>
      </c>
      <c r="H415" s="110" t="e">
        <f t="shared" ca="1" si="128"/>
        <v>#REF!</v>
      </c>
      <c r="I415" s="112" t="e">
        <f t="shared" ca="1" si="129"/>
        <v>#REF!</v>
      </c>
      <c r="J415" s="110" t="s">
        <v>298</v>
      </c>
      <c r="K415" s="111">
        <v>21</v>
      </c>
    </row>
    <row r="416" spans="2:11" x14ac:dyDescent="0.35">
      <c r="B416" s="113" t="s">
        <v>320</v>
      </c>
      <c r="C416" s="110">
        <v>14</v>
      </c>
      <c r="D416" s="110" t="e">
        <f t="shared" ref="D416:D422" ca="1" si="130">COUNTIF(INDIRECT("'"&amp;$B416&amp;"'!"&amp;$J416),"Significant Positive")</f>
        <v>#REF!</v>
      </c>
      <c r="E416" s="110" t="e">
        <f t="shared" ref="E416:E422" ca="1" si="131">COUNTIF(INDIRECT("'"&amp;$B416&amp;"'!"&amp;$J416),"Significant Negative")</f>
        <v>#REF!</v>
      </c>
      <c r="F416" s="110" t="e">
        <f t="shared" ref="F416:F422" ca="1" si="132">COUNTIF(INDIRECT("'"&amp;$B416&amp;"'!"&amp;$J416),"Minor Positive")</f>
        <v>#REF!</v>
      </c>
      <c r="G416" s="110" t="e">
        <f t="shared" ref="G416:G422" ca="1" si="133">COUNTIF(INDIRECT("'"&amp;$B416&amp;"'!"&amp;$J416),"Minor Negative")</f>
        <v>#REF!</v>
      </c>
      <c r="H416" s="110" t="e">
        <f t="shared" ref="H416:H422" ca="1" si="134">COUNTIF(INDIRECT("'"&amp;$B416&amp;"'!"&amp;$J416),"Neutral")</f>
        <v>#REF!</v>
      </c>
      <c r="I416" s="112" t="e">
        <f t="shared" ref="I416:I422" ca="1" si="135">COUNTIF(INDIRECT("'"&amp;$B416&amp;"'!"&amp;$J416),"Uncertain")</f>
        <v>#REF!</v>
      </c>
      <c r="J416" s="110" t="s">
        <v>299</v>
      </c>
      <c r="K416" s="111">
        <v>21</v>
      </c>
    </row>
    <row r="417" spans="2:11" x14ac:dyDescent="0.35">
      <c r="B417" s="113" t="s">
        <v>320</v>
      </c>
      <c r="C417" s="110">
        <v>15</v>
      </c>
      <c r="D417" s="110" t="e">
        <f t="shared" ca="1" si="130"/>
        <v>#REF!</v>
      </c>
      <c r="E417" s="110" t="e">
        <f t="shared" ca="1" si="131"/>
        <v>#REF!</v>
      </c>
      <c r="F417" s="110" t="e">
        <f t="shared" ca="1" si="132"/>
        <v>#REF!</v>
      </c>
      <c r="G417" s="110" t="e">
        <f t="shared" ca="1" si="133"/>
        <v>#REF!</v>
      </c>
      <c r="H417" s="110" t="e">
        <f t="shared" ca="1" si="134"/>
        <v>#REF!</v>
      </c>
      <c r="I417" s="112" t="e">
        <f t="shared" ca="1" si="135"/>
        <v>#REF!</v>
      </c>
      <c r="J417" s="110" t="s">
        <v>300</v>
      </c>
      <c r="K417" s="111">
        <v>21</v>
      </c>
    </row>
    <row r="418" spans="2:11" x14ac:dyDescent="0.35">
      <c r="B418" s="113" t="s">
        <v>320</v>
      </c>
      <c r="C418" s="110">
        <v>16</v>
      </c>
      <c r="D418" s="110" t="e">
        <f t="shared" ca="1" si="130"/>
        <v>#REF!</v>
      </c>
      <c r="E418" s="110" t="e">
        <f t="shared" ca="1" si="131"/>
        <v>#REF!</v>
      </c>
      <c r="F418" s="110" t="e">
        <f t="shared" ca="1" si="132"/>
        <v>#REF!</v>
      </c>
      <c r="G418" s="110" t="e">
        <f t="shared" ca="1" si="133"/>
        <v>#REF!</v>
      </c>
      <c r="H418" s="110" t="e">
        <f t="shared" ca="1" si="134"/>
        <v>#REF!</v>
      </c>
      <c r="I418" s="112" t="e">
        <f t="shared" ca="1" si="135"/>
        <v>#REF!</v>
      </c>
      <c r="J418" s="110" t="s">
        <v>301</v>
      </c>
      <c r="K418" s="111">
        <v>21</v>
      </c>
    </row>
    <row r="419" spans="2:11" x14ac:dyDescent="0.35">
      <c r="B419" s="113" t="s">
        <v>320</v>
      </c>
      <c r="C419" s="110">
        <v>17</v>
      </c>
      <c r="D419" s="110" t="e">
        <f t="shared" ca="1" si="130"/>
        <v>#REF!</v>
      </c>
      <c r="E419" s="110" t="e">
        <f t="shared" ca="1" si="131"/>
        <v>#REF!</v>
      </c>
      <c r="F419" s="110" t="e">
        <f t="shared" ca="1" si="132"/>
        <v>#REF!</v>
      </c>
      <c r="G419" s="110" t="e">
        <f t="shared" ca="1" si="133"/>
        <v>#REF!</v>
      </c>
      <c r="H419" s="110" t="e">
        <f t="shared" ca="1" si="134"/>
        <v>#REF!</v>
      </c>
      <c r="I419" s="112" t="e">
        <f t="shared" ca="1" si="135"/>
        <v>#REF!</v>
      </c>
      <c r="J419" s="110" t="s">
        <v>302</v>
      </c>
      <c r="K419" s="111">
        <v>21</v>
      </c>
    </row>
    <row r="420" spans="2:11" x14ac:dyDescent="0.35">
      <c r="B420" s="113" t="s">
        <v>320</v>
      </c>
      <c r="C420" s="110">
        <v>18</v>
      </c>
      <c r="D420" s="110" t="e">
        <f t="shared" ca="1" si="130"/>
        <v>#REF!</v>
      </c>
      <c r="E420" s="110" t="e">
        <f t="shared" ca="1" si="131"/>
        <v>#REF!</v>
      </c>
      <c r="F420" s="110" t="e">
        <f t="shared" ca="1" si="132"/>
        <v>#REF!</v>
      </c>
      <c r="G420" s="110" t="e">
        <f t="shared" ca="1" si="133"/>
        <v>#REF!</v>
      </c>
      <c r="H420" s="110" t="e">
        <f t="shared" ca="1" si="134"/>
        <v>#REF!</v>
      </c>
      <c r="I420" s="112" t="e">
        <f t="shared" ca="1" si="135"/>
        <v>#REF!</v>
      </c>
      <c r="J420" s="110" t="s">
        <v>303</v>
      </c>
      <c r="K420" s="111">
        <v>21</v>
      </c>
    </row>
    <row r="421" spans="2:11" x14ac:dyDescent="0.35">
      <c r="B421" s="113" t="s">
        <v>320</v>
      </c>
      <c r="C421" s="110">
        <v>19</v>
      </c>
      <c r="D421" s="110" t="e">
        <f t="shared" ca="1" si="130"/>
        <v>#REF!</v>
      </c>
      <c r="E421" s="110" t="e">
        <f t="shared" ca="1" si="131"/>
        <v>#REF!</v>
      </c>
      <c r="F421" s="110" t="e">
        <f t="shared" ca="1" si="132"/>
        <v>#REF!</v>
      </c>
      <c r="G421" s="110" t="e">
        <f t="shared" ca="1" si="133"/>
        <v>#REF!</v>
      </c>
      <c r="H421" s="110" t="e">
        <f t="shared" ca="1" si="134"/>
        <v>#REF!</v>
      </c>
      <c r="I421" s="112" t="e">
        <f t="shared" ca="1" si="135"/>
        <v>#REF!</v>
      </c>
      <c r="J421" s="110" t="s">
        <v>304</v>
      </c>
      <c r="K421" s="111">
        <v>21</v>
      </c>
    </row>
    <row r="422" spans="2:11" x14ac:dyDescent="0.35">
      <c r="B422" s="113" t="s">
        <v>320</v>
      </c>
      <c r="C422" s="110">
        <v>20</v>
      </c>
      <c r="D422" s="110" t="e">
        <f t="shared" ca="1" si="130"/>
        <v>#REF!</v>
      </c>
      <c r="E422" s="110" t="e">
        <f t="shared" ca="1" si="131"/>
        <v>#REF!</v>
      </c>
      <c r="F422" s="110" t="e">
        <f t="shared" ca="1" si="132"/>
        <v>#REF!</v>
      </c>
      <c r="G422" s="110" t="e">
        <f t="shared" ca="1" si="133"/>
        <v>#REF!</v>
      </c>
      <c r="H422" s="110" t="e">
        <f t="shared" ca="1" si="134"/>
        <v>#REF!</v>
      </c>
      <c r="I422" s="112" t="e">
        <f t="shared" ca="1" si="135"/>
        <v>#REF!</v>
      </c>
      <c r="J422" s="110" t="s">
        <v>305</v>
      </c>
      <c r="K422" s="111">
        <v>21</v>
      </c>
    </row>
    <row r="423" spans="2:11" x14ac:dyDescent="0.35">
      <c r="B423" s="113" t="s">
        <v>277</v>
      </c>
      <c r="C423" s="114">
        <v>1</v>
      </c>
      <c r="D423" s="114" t="e">
        <f ca="1">COUNTIF(INDIRECT("'"&amp;$B423&amp;"'!"&amp;$J423),"Significant Positive")</f>
        <v>#REF!</v>
      </c>
      <c r="E423" s="114" t="e">
        <f ca="1">COUNTIF(INDIRECT("'"&amp;$B423&amp;"'!"&amp;$J423),"Significant Negative")</f>
        <v>#REF!</v>
      </c>
      <c r="F423" s="114" t="e">
        <f ca="1">COUNTIF(INDIRECT("'"&amp;$B423&amp;"'!"&amp;$J423),"Minor Positive")</f>
        <v>#REF!</v>
      </c>
      <c r="G423" s="114" t="e">
        <f ca="1">COUNTIF(INDIRECT("'"&amp;$B423&amp;"'!"&amp;$J423),"Minor Negative")</f>
        <v>#REF!</v>
      </c>
      <c r="H423" s="114" t="e">
        <f ca="1">COUNTIF(INDIRECT("'"&amp;$B423&amp;"'!"&amp;$J423),"Neutral")</f>
        <v>#REF!</v>
      </c>
      <c r="I423" s="115" t="e">
        <f ca="1">COUNTIF(INDIRECT("'"&amp;$B423&amp;"'!"&amp;$J423),"Uncertain")</f>
        <v>#REF!</v>
      </c>
      <c r="J423" s="110" t="s">
        <v>309</v>
      </c>
      <c r="K423" s="119">
        <v>22</v>
      </c>
    </row>
    <row r="424" spans="2:11" x14ac:dyDescent="0.35">
      <c r="B424" s="113" t="s">
        <v>277</v>
      </c>
      <c r="C424" s="110">
        <v>2</v>
      </c>
      <c r="D424" s="110" t="e">
        <f t="shared" ref="D424:D439" ca="1" si="136">COUNTIF(INDIRECT("'"&amp;$B424&amp;"'!"&amp;$J424),"Significant Positive")</f>
        <v>#REF!</v>
      </c>
      <c r="E424" s="110" t="e">
        <f t="shared" ref="E424:E439" ca="1" si="137">COUNTIF(INDIRECT("'"&amp;$B424&amp;"'!"&amp;$J424),"Significant Negative")</f>
        <v>#REF!</v>
      </c>
      <c r="F424" s="110" t="e">
        <f t="shared" ref="F424:F439" ca="1" si="138">COUNTIF(INDIRECT("'"&amp;$B424&amp;"'!"&amp;$J424),"Minor Positive")</f>
        <v>#REF!</v>
      </c>
      <c r="G424" s="110" t="e">
        <f t="shared" ref="G424:G439" ca="1" si="139">COUNTIF(INDIRECT("'"&amp;$B424&amp;"'!"&amp;$J424),"Minor Negative")</f>
        <v>#REF!</v>
      </c>
      <c r="H424" s="110" t="e">
        <f t="shared" ref="H424:H439" ca="1" si="140">COUNTIF(INDIRECT("'"&amp;$B424&amp;"'!"&amp;$J424),"Neutral")</f>
        <v>#REF!</v>
      </c>
      <c r="I424" s="112" t="e">
        <f t="shared" ref="I424:I439" ca="1" si="141">COUNTIF(INDIRECT("'"&amp;$B424&amp;"'!"&amp;$J424),"Uncertain")</f>
        <v>#REF!</v>
      </c>
      <c r="J424" s="110" t="s">
        <v>310</v>
      </c>
      <c r="K424" s="119">
        <v>22</v>
      </c>
    </row>
    <row r="425" spans="2:11" x14ac:dyDescent="0.35">
      <c r="B425" s="113" t="s">
        <v>277</v>
      </c>
      <c r="C425" s="110">
        <v>3</v>
      </c>
      <c r="D425" s="110" t="e">
        <f t="shared" ca="1" si="136"/>
        <v>#REF!</v>
      </c>
      <c r="E425" s="110" t="e">
        <f t="shared" ca="1" si="137"/>
        <v>#REF!</v>
      </c>
      <c r="F425" s="110" t="e">
        <f t="shared" ca="1" si="138"/>
        <v>#REF!</v>
      </c>
      <c r="G425" s="110" t="e">
        <f t="shared" ca="1" si="139"/>
        <v>#REF!</v>
      </c>
      <c r="H425" s="110" t="e">
        <f t="shared" ca="1" si="140"/>
        <v>#REF!</v>
      </c>
      <c r="I425" s="112" t="e">
        <f t="shared" ca="1" si="141"/>
        <v>#REF!</v>
      </c>
      <c r="J425" s="110" t="s">
        <v>311</v>
      </c>
      <c r="K425" s="119">
        <v>22</v>
      </c>
    </row>
    <row r="426" spans="2:11" x14ac:dyDescent="0.35">
      <c r="B426" s="113" t="s">
        <v>277</v>
      </c>
      <c r="C426" s="110">
        <v>4</v>
      </c>
      <c r="D426" s="110" t="e">
        <f t="shared" ca="1" si="136"/>
        <v>#REF!</v>
      </c>
      <c r="E426" s="110" t="e">
        <f t="shared" ca="1" si="137"/>
        <v>#REF!</v>
      </c>
      <c r="F426" s="110" t="e">
        <f t="shared" ca="1" si="138"/>
        <v>#REF!</v>
      </c>
      <c r="G426" s="110" t="e">
        <f t="shared" ca="1" si="139"/>
        <v>#REF!</v>
      </c>
      <c r="H426" s="110" t="e">
        <f t="shared" ca="1" si="140"/>
        <v>#REF!</v>
      </c>
      <c r="I426" s="112" t="e">
        <f t="shared" ca="1" si="141"/>
        <v>#REF!</v>
      </c>
      <c r="J426" s="110" t="s">
        <v>312</v>
      </c>
      <c r="K426" s="119">
        <v>22</v>
      </c>
    </row>
    <row r="427" spans="2:11" x14ac:dyDescent="0.35">
      <c r="B427" s="113" t="s">
        <v>277</v>
      </c>
      <c r="C427" s="110">
        <v>5</v>
      </c>
      <c r="D427" s="110" t="e">
        <f t="shared" ca="1" si="136"/>
        <v>#REF!</v>
      </c>
      <c r="E427" s="110" t="e">
        <f t="shared" ca="1" si="137"/>
        <v>#REF!</v>
      </c>
      <c r="F427" s="110" t="e">
        <f t="shared" ca="1" si="138"/>
        <v>#REF!</v>
      </c>
      <c r="G427" s="110" t="e">
        <f t="shared" ca="1" si="139"/>
        <v>#REF!</v>
      </c>
      <c r="H427" s="110" t="e">
        <f t="shared" ca="1" si="140"/>
        <v>#REF!</v>
      </c>
      <c r="I427" s="112" t="e">
        <f t="shared" ca="1" si="141"/>
        <v>#REF!</v>
      </c>
      <c r="J427" s="110" t="s">
        <v>290</v>
      </c>
      <c r="K427" s="119">
        <v>22</v>
      </c>
    </row>
    <row r="428" spans="2:11" x14ac:dyDescent="0.35">
      <c r="B428" s="113" t="s">
        <v>277</v>
      </c>
      <c r="C428" s="110">
        <v>6</v>
      </c>
      <c r="D428" s="110" t="e">
        <f t="shared" ca="1" si="136"/>
        <v>#REF!</v>
      </c>
      <c r="E428" s="110" t="e">
        <f t="shared" ca="1" si="137"/>
        <v>#REF!</v>
      </c>
      <c r="F428" s="110" t="e">
        <f t="shared" ca="1" si="138"/>
        <v>#REF!</v>
      </c>
      <c r="G428" s="110" t="e">
        <f t="shared" ca="1" si="139"/>
        <v>#REF!</v>
      </c>
      <c r="H428" s="110" t="e">
        <f t="shared" ca="1" si="140"/>
        <v>#REF!</v>
      </c>
      <c r="I428" s="112" t="e">
        <f t="shared" ca="1" si="141"/>
        <v>#REF!</v>
      </c>
      <c r="J428" s="110" t="s">
        <v>291</v>
      </c>
      <c r="K428" s="119">
        <v>22</v>
      </c>
    </row>
    <row r="429" spans="2:11" x14ac:dyDescent="0.35">
      <c r="B429" s="113" t="s">
        <v>277</v>
      </c>
      <c r="C429" s="110">
        <v>7</v>
      </c>
      <c r="D429" s="110" t="e">
        <f t="shared" ca="1" si="136"/>
        <v>#REF!</v>
      </c>
      <c r="E429" s="110" t="e">
        <f t="shared" ca="1" si="137"/>
        <v>#REF!</v>
      </c>
      <c r="F429" s="110" t="e">
        <f t="shared" ca="1" si="138"/>
        <v>#REF!</v>
      </c>
      <c r="G429" s="110" t="e">
        <f t="shared" ca="1" si="139"/>
        <v>#REF!</v>
      </c>
      <c r="H429" s="110" t="e">
        <f t="shared" ca="1" si="140"/>
        <v>#REF!</v>
      </c>
      <c r="I429" s="112" t="e">
        <f t="shared" ca="1" si="141"/>
        <v>#REF!</v>
      </c>
      <c r="J429" s="110" t="s">
        <v>292</v>
      </c>
      <c r="K429" s="119">
        <v>22</v>
      </c>
    </row>
    <row r="430" spans="2:11" x14ac:dyDescent="0.35">
      <c r="B430" s="113" t="s">
        <v>277</v>
      </c>
      <c r="C430" s="110">
        <v>8</v>
      </c>
      <c r="D430" s="110" t="e">
        <f t="shared" ca="1" si="136"/>
        <v>#REF!</v>
      </c>
      <c r="E430" s="110" t="e">
        <f t="shared" ca="1" si="137"/>
        <v>#REF!</v>
      </c>
      <c r="F430" s="110" t="e">
        <f t="shared" ca="1" si="138"/>
        <v>#REF!</v>
      </c>
      <c r="G430" s="110" t="e">
        <f t="shared" ca="1" si="139"/>
        <v>#REF!</v>
      </c>
      <c r="H430" s="110" t="e">
        <f t="shared" ca="1" si="140"/>
        <v>#REF!</v>
      </c>
      <c r="I430" s="112" t="e">
        <f t="shared" ca="1" si="141"/>
        <v>#REF!</v>
      </c>
      <c r="J430" s="110" t="s">
        <v>293</v>
      </c>
      <c r="K430" s="119">
        <v>22</v>
      </c>
    </row>
    <row r="431" spans="2:11" x14ac:dyDescent="0.35">
      <c r="B431" s="113" t="s">
        <v>277</v>
      </c>
      <c r="C431" s="110">
        <v>9</v>
      </c>
      <c r="D431" s="110" t="e">
        <f t="shared" ca="1" si="136"/>
        <v>#REF!</v>
      </c>
      <c r="E431" s="110" t="e">
        <f t="shared" ca="1" si="137"/>
        <v>#REF!</v>
      </c>
      <c r="F431" s="110" t="e">
        <f t="shared" ca="1" si="138"/>
        <v>#REF!</v>
      </c>
      <c r="G431" s="110" t="e">
        <f t="shared" ca="1" si="139"/>
        <v>#REF!</v>
      </c>
      <c r="H431" s="110" t="e">
        <f t="shared" ca="1" si="140"/>
        <v>#REF!</v>
      </c>
      <c r="I431" s="112" t="e">
        <f t="shared" ca="1" si="141"/>
        <v>#REF!</v>
      </c>
      <c r="J431" s="110" t="s">
        <v>294</v>
      </c>
      <c r="K431" s="119">
        <v>22</v>
      </c>
    </row>
    <row r="432" spans="2:11" x14ac:dyDescent="0.35">
      <c r="B432" s="113" t="s">
        <v>277</v>
      </c>
      <c r="C432" s="110">
        <v>10</v>
      </c>
      <c r="D432" s="110" t="e">
        <f t="shared" ca="1" si="136"/>
        <v>#REF!</v>
      </c>
      <c r="E432" s="110" t="e">
        <f t="shared" ca="1" si="137"/>
        <v>#REF!</v>
      </c>
      <c r="F432" s="110" t="e">
        <f t="shared" ca="1" si="138"/>
        <v>#REF!</v>
      </c>
      <c r="G432" s="110" t="e">
        <f t="shared" ca="1" si="139"/>
        <v>#REF!</v>
      </c>
      <c r="H432" s="110" t="e">
        <f t="shared" ca="1" si="140"/>
        <v>#REF!</v>
      </c>
      <c r="I432" s="112" t="e">
        <f t="shared" ca="1" si="141"/>
        <v>#REF!</v>
      </c>
      <c r="J432" s="110" t="s">
        <v>295</v>
      </c>
      <c r="K432" s="119">
        <v>22</v>
      </c>
    </row>
    <row r="433" spans="2:11" x14ac:dyDescent="0.35">
      <c r="B433" s="113" t="s">
        <v>277</v>
      </c>
      <c r="C433" s="110">
        <v>11</v>
      </c>
      <c r="D433" s="110" t="e">
        <f t="shared" ca="1" si="136"/>
        <v>#REF!</v>
      </c>
      <c r="E433" s="110" t="e">
        <f t="shared" ca="1" si="137"/>
        <v>#REF!</v>
      </c>
      <c r="F433" s="110" t="e">
        <f t="shared" ca="1" si="138"/>
        <v>#REF!</v>
      </c>
      <c r="G433" s="110" t="e">
        <f t="shared" ca="1" si="139"/>
        <v>#REF!</v>
      </c>
      <c r="H433" s="110" t="e">
        <f t="shared" ca="1" si="140"/>
        <v>#REF!</v>
      </c>
      <c r="I433" s="112" t="e">
        <f t="shared" ca="1" si="141"/>
        <v>#REF!</v>
      </c>
      <c r="J433" s="110" t="s">
        <v>296</v>
      </c>
      <c r="K433" s="119">
        <v>22</v>
      </c>
    </row>
    <row r="434" spans="2:11" x14ac:dyDescent="0.35">
      <c r="B434" s="113" t="s">
        <v>277</v>
      </c>
      <c r="C434" s="110">
        <v>12</v>
      </c>
      <c r="D434" s="110" t="e">
        <f t="shared" ca="1" si="136"/>
        <v>#REF!</v>
      </c>
      <c r="E434" s="110" t="e">
        <f t="shared" ca="1" si="137"/>
        <v>#REF!</v>
      </c>
      <c r="F434" s="110" t="e">
        <f t="shared" ca="1" si="138"/>
        <v>#REF!</v>
      </c>
      <c r="G434" s="110" t="e">
        <f t="shared" ca="1" si="139"/>
        <v>#REF!</v>
      </c>
      <c r="H434" s="110" t="e">
        <f t="shared" ca="1" si="140"/>
        <v>#REF!</v>
      </c>
      <c r="I434" s="112" t="e">
        <f t="shared" ca="1" si="141"/>
        <v>#REF!</v>
      </c>
      <c r="J434" s="110" t="s">
        <v>297</v>
      </c>
      <c r="K434" s="119">
        <v>22</v>
      </c>
    </row>
    <row r="435" spans="2:11" x14ac:dyDescent="0.35">
      <c r="B435" s="113" t="s">
        <v>277</v>
      </c>
      <c r="C435" s="110">
        <v>13</v>
      </c>
      <c r="D435" s="110" t="e">
        <f t="shared" ca="1" si="136"/>
        <v>#REF!</v>
      </c>
      <c r="E435" s="110" t="e">
        <f t="shared" ca="1" si="137"/>
        <v>#REF!</v>
      </c>
      <c r="F435" s="110" t="e">
        <f t="shared" ca="1" si="138"/>
        <v>#REF!</v>
      </c>
      <c r="G435" s="110" t="e">
        <f t="shared" ca="1" si="139"/>
        <v>#REF!</v>
      </c>
      <c r="H435" s="110" t="e">
        <f t="shared" ca="1" si="140"/>
        <v>#REF!</v>
      </c>
      <c r="I435" s="112" t="e">
        <f t="shared" ca="1" si="141"/>
        <v>#REF!</v>
      </c>
      <c r="J435" s="110" t="s">
        <v>298</v>
      </c>
      <c r="K435" s="119">
        <v>22</v>
      </c>
    </row>
    <row r="436" spans="2:11" x14ac:dyDescent="0.35">
      <c r="B436" s="113" t="s">
        <v>277</v>
      </c>
      <c r="C436" s="110">
        <v>14</v>
      </c>
      <c r="D436" s="110" t="e">
        <f t="shared" ca="1" si="136"/>
        <v>#REF!</v>
      </c>
      <c r="E436" s="110" t="e">
        <f t="shared" ca="1" si="137"/>
        <v>#REF!</v>
      </c>
      <c r="F436" s="110" t="e">
        <f t="shared" ca="1" si="138"/>
        <v>#REF!</v>
      </c>
      <c r="G436" s="110" t="e">
        <f t="shared" ca="1" si="139"/>
        <v>#REF!</v>
      </c>
      <c r="H436" s="110" t="e">
        <f t="shared" ca="1" si="140"/>
        <v>#REF!</v>
      </c>
      <c r="I436" s="112" t="e">
        <f t="shared" ca="1" si="141"/>
        <v>#REF!</v>
      </c>
      <c r="J436" s="110" t="s">
        <v>299</v>
      </c>
      <c r="K436" s="119">
        <v>22</v>
      </c>
    </row>
    <row r="437" spans="2:11" x14ac:dyDescent="0.35">
      <c r="B437" s="113" t="s">
        <v>277</v>
      </c>
      <c r="C437" s="110">
        <v>15</v>
      </c>
      <c r="D437" s="110" t="e">
        <f t="shared" ca="1" si="136"/>
        <v>#REF!</v>
      </c>
      <c r="E437" s="110" t="e">
        <f t="shared" ca="1" si="137"/>
        <v>#REF!</v>
      </c>
      <c r="F437" s="110" t="e">
        <f t="shared" ca="1" si="138"/>
        <v>#REF!</v>
      </c>
      <c r="G437" s="110" t="e">
        <f t="shared" ca="1" si="139"/>
        <v>#REF!</v>
      </c>
      <c r="H437" s="110" t="e">
        <f t="shared" ca="1" si="140"/>
        <v>#REF!</v>
      </c>
      <c r="I437" s="112" t="e">
        <f t="shared" ca="1" si="141"/>
        <v>#REF!</v>
      </c>
      <c r="J437" s="110" t="s">
        <v>300</v>
      </c>
      <c r="K437" s="119">
        <v>22</v>
      </c>
    </row>
    <row r="438" spans="2:11" x14ac:dyDescent="0.35">
      <c r="B438" s="113" t="s">
        <v>277</v>
      </c>
      <c r="C438" s="110">
        <v>16</v>
      </c>
      <c r="D438" s="110" t="e">
        <f t="shared" ca="1" si="136"/>
        <v>#REF!</v>
      </c>
      <c r="E438" s="110" t="e">
        <f t="shared" ca="1" si="137"/>
        <v>#REF!</v>
      </c>
      <c r="F438" s="110" t="e">
        <f t="shared" ca="1" si="138"/>
        <v>#REF!</v>
      </c>
      <c r="G438" s="110" t="e">
        <f t="shared" ca="1" si="139"/>
        <v>#REF!</v>
      </c>
      <c r="H438" s="110" t="e">
        <f t="shared" ca="1" si="140"/>
        <v>#REF!</v>
      </c>
      <c r="I438" s="112" t="e">
        <f t="shared" ca="1" si="141"/>
        <v>#REF!</v>
      </c>
      <c r="J438" s="110" t="s">
        <v>301</v>
      </c>
      <c r="K438" s="119">
        <v>22</v>
      </c>
    </row>
    <row r="439" spans="2:11" x14ac:dyDescent="0.35">
      <c r="B439" s="113" t="s">
        <v>277</v>
      </c>
      <c r="C439" s="110">
        <v>17</v>
      </c>
      <c r="D439" s="110" t="e">
        <f t="shared" ca="1" si="136"/>
        <v>#REF!</v>
      </c>
      <c r="E439" s="110" t="e">
        <f t="shared" ca="1" si="137"/>
        <v>#REF!</v>
      </c>
      <c r="F439" s="110" t="e">
        <f t="shared" ca="1" si="138"/>
        <v>#REF!</v>
      </c>
      <c r="G439" s="110" t="e">
        <f t="shared" ca="1" si="139"/>
        <v>#REF!</v>
      </c>
      <c r="H439" s="110" t="e">
        <f t="shared" ca="1" si="140"/>
        <v>#REF!</v>
      </c>
      <c r="I439" s="112" t="e">
        <f t="shared" ca="1" si="141"/>
        <v>#REF!</v>
      </c>
      <c r="J439" s="110" t="s">
        <v>302</v>
      </c>
      <c r="K439" s="119">
        <v>22</v>
      </c>
    </row>
    <row r="440" spans="2:11" x14ac:dyDescent="0.35">
      <c r="B440" s="113" t="s">
        <v>277</v>
      </c>
      <c r="C440" s="110">
        <v>18</v>
      </c>
      <c r="D440" s="110" t="e">
        <f t="shared" ref="D440:D443" ca="1" si="142">COUNTIF(INDIRECT("'"&amp;$B440&amp;"'!"&amp;$J440),"Significant Positive")</f>
        <v>#REF!</v>
      </c>
      <c r="E440" s="110" t="e">
        <f t="shared" ref="E440:E443" ca="1" si="143">COUNTIF(INDIRECT("'"&amp;$B440&amp;"'!"&amp;$J440),"Significant Negative")</f>
        <v>#REF!</v>
      </c>
      <c r="F440" s="110" t="e">
        <f t="shared" ref="F440:F443" ca="1" si="144">COUNTIF(INDIRECT("'"&amp;$B440&amp;"'!"&amp;$J440),"Minor Positive")</f>
        <v>#REF!</v>
      </c>
      <c r="G440" s="110" t="e">
        <f t="shared" ref="G440:G443" ca="1" si="145">COUNTIF(INDIRECT("'"&amp;$B440&amp;"'!"&amp;$J440),"Minor Negative")</f>
        <v>#REF!</v>
      </c>
      <c r="H440" s="110" t="e">
        <f t="shared" ref="H440:H443" ca="1" si="146">COUNTIF(INDIRECT("'"&amp;$B440&amp;"'!"&amp;$J440),"Neutral")</f>
        <v>#REF!</v>
      </c>
      <c r="I440" s="112" t="e">
        <f t="shared" ref="I440:I443" ca="1" si="147">COUNTIF(INDIRECT("'"&amp;$B440&amp;"'!"&amp;$J440),"Uncertain")</f>
        <v>#REF!</v>
      </c>
      <c r="J440" s="110" t="s">
        <v>303</v>
      </c>
      <c r="K440" s="119">
        <v>22</v>
      </c>
    </row>
    <row r="441" spans="2:11" x14ac:dyDescent="0.35">
      <c r="B441" s="113" t="s">
        <v>277</v>
      </c>
      <c r="C441" s="110">
        <v>19</v>
      </c>
      <c r="D441" s="110" t="e">
        <f t="shared" ca="1" si="142"/>
        <v>#REF!</v>
      </c>
      <c r="E441" s="110" t="e">
        <f t="shared" ca="1" si="143"/>
        <v>#REF!</v>
      </c>
      <c r="F441" s="110" t="e">
        <f t="shared" ca="1" si="144"/>
        <v>#REF!</v>
      </c>
      <c r="G441" s="110" t="e">
        <f t="shared" ca="1" si="145"/>
        <v>#REF!</v>
      </c>
      <c r="H441" s="110" t="e">
        <f t="shared" ca="1" si="146"/>
        <v>#REF!</v>
      </c>
      <c r="I441" s="112" t="e">
        <f t="shared" ca="1" si="147"/>
        <v>#REF!</v>
      </c>
      <c r="J441" s="110" t="s">
        <v>304</v>
      </c>
      <c r="K441" s="119">
        <v>22</v>
      </c>
    </row>
    <row r="442" spans="2:11" x14ac:dyDescent="0.35">
      <c r="B442" s="113" t="s">
        <v>277</v>
      </c>
      <c r="C442" s="110">
        <v>20</v>
      </c>
      <c r="D442" s="110" t="e">
        <f t="shared" ca="1" si="142"/>
        <v>#REF!</v>
      </c>
      <c r="E442" s="110" t="e">
        <f t="shared" ca="1" si="143"/>
        <v>#REF!</v>
      </c>
      <c r="F442" s="110" t="e">
        <f t="shared" ca="1" si="144"/>
        <v>#REF!</v>
      </c>
      <c r="G442" s="110" t="e">
        <f t="shared" ca="1" si="145"/>
        <v>#REF!</v>
      </c>
      <c r="H442" s="110" t="e">
        <f t="shared" ca="1" si="146"/>
        <v>#REF!</v>
      </c>
      <c r="I442" s="112" t="e">
        <f t="shared" ca="1" si="147"/>
        <v>#REF!</v>
      </c>
      <c r="J442" s="110" t="s">
        <v>305</v>
      </c>
      <c r="K442" s="119">
        <v>22</v>
      </c>
    </row>
    <row r="443" spans="2:11" x14ac:dyDescent="0.35">
      <c r="B443" s="113" t="s">
        <v>278</v>
      </c>
      <c r="C443" s="114">
        <v>1</v>
      </c>
      <c r="D443" s="110" t="e">
        <f t="shared" ca="1" si="142"/>
        <v>#REF!</v>
      </c>
      <c r="E443" s="110" t="e">
        <f t="shared" ca="1" si="143"/>
        <v>#REF!</v>
      </c>
      <c r="F443" s="110" t="e">
        <f t="shared" ca="1" si="144"/>
        <v>#REF!</v>
      </c>
      <c r="G443" s="110" t="e">
        <f t="shared" ca="1" si="145"/>
        <v>#REF!</v>
      </c>
      <c r="H443" s="110" t="e">
        <f t="shared" ca="1" si="146"/>
        <v>#REF!</v>
      </c>
      <c r="I443" s="112" t="e">
        <f t="shared" ca="1" si="147"/>
        <v>#REF!</v>
      </c>
      <c r="J443" s="110" t="s">
        <v>309</v>
      </c>
      <c r="K443" s="119">
        <v>23</v>
      </c>
    </row>
    <row r="444" spans="2:11" x14ac:dyDescent="0.35">
      <c r="B444" s="113" t="s">
        <v>278</v>
      </c>
      <c r="C444" s="110">
        <v>2</v>
      </c>
      <c r="D444" s="110" t="e">
        <f t="shared" ref="D444:D450" ca="1" si="148">COUNTIF(INDIRECT("'"&amp;$B444&amp;"'!"&amp;$J444),"Significant Positive")</f>
        <v>#REF!</v>
      </c>
      <c r="E444" s="110" t="e">
        <f t="shared" ref="E444:E450" ca="1" si="149">COUNTIF(INDIRECT("'"&amp;$B444&amp;"'!"&amp;$J444),"Significant Negative")</f>
        <v>#REF!</v>
      </c>
      <c r="F444" s="110" t="e">
        <f t="shared" ref="F444:F450" ca="1" si="150">COUNTIF(INDIRECT("'"&amp;$B444&amp;"'!"&amp;$J444),"Minor Positive")</f>
        <v>#REF!</v>
      </c>
      <c r="G444" s="110" t="e">
        <f t="shared" ref="G444:G450" ca="1" si="151">COUNTIF(INDIRECT("'"&amp;$B444&amp;"'!"&amp;$J444),"Minor Negative")</f>
        <v>#REF!</v>
      </c>
      <c r="H444" s="110" t="e">
        <f t="shared" ref="H444:H450" ca="1" si="152">COUNTIF(INDIRECT("'"&amp;$B444&amp;"'!"&amp;$J444),"Neutral")</f>
        <v>#REF!</v>
      </c>
      <c r="I444" s="112" t="e">
        <f t="shared" ref="I444:I450" ca="1" si="153">COUNTIF(INDIRECT("'"&amp;$B444&amp;"'!"&amp;$J444),"Uncertain")</f>
        <v>#REF!</v>
      </c>
      <c r="J444" s="110" t="s">
        <v>310</v>
      </c>
      <c r="K444" s="119">
        <v>23</v>
      </c>
    </row>
    <row r="445" spans="2:11" x14ac:dyDescent="0.35">
      <c r="B445" s="113" t="s">
        <v>278</v>
      </c>
      <c r="C445" s="110">
        <v>3</v>
      </c>
      <c r="D445" s="110" t="e">
        <f t="shared" ca="1" si="148"/>
        <v>#REF!</v>
      </c>
      <c r="E445" s="110" t="e">
        <f t="shared" ca="1" si="149"/>
        <v>#REF!</v>
      </c>
      <c r="F445" s="110" t="e">
        <f t="shared" ca="1" si="150"/>
        <v>#REF!</v>
      </c>
      <c r="G445" s="110" t="e">
        <f t="shared" ca="1" si="151"/>
        <v>#REF!</v>
      </c>
      <c r="H445" s="110" t="e">
        <f t="shared" ca="1" si="152"/>
        <v>#REF!</v>
      </c>
      <c r="I445" s="112" t="e">
        <f t="shared" ca="1" si="153"/>
        <v>#REF!</v>
      </c>
      <c r="J445" s="110" t="s">
        <v>311</v>
      </c>
      <c r="K445" s="119">
        <v>23</v>
      </c>
    </row>
    <row r="446" spans="2:11" x14ac:dyDescent="0.35">
      <c r="B446" s="113" t="s">
        <v>278</v>
      </c>
      <c r="C446" s="110">
        <v>4</v>
      </c>
      <c r="D446" s="110" t="e">
        <f t="shared" ca="1" si="148"/>
        <v>#REF!</v>
      </c>
      <c r="E446" s="110" t="e">
        <f t="shared" ca="1" si="149"/>
        <v>#REF!</v>
      </c>
      <c r="F446" s="110" t="e">
        <f t="shared" ca="1" si="150"/>
        <v>#REF!</v>
      </c>
      <c r="G446" s="110" t="e">
        <f t="shared" ca="1" si="151"/>
        <v>#REF!</v>
      </c>
      <c r="H446" s="110" t="e">
        <f t="shared" ca="1" si="152"/>
        <v>#REF!</v>
      </c>
      <c r="I446" s="112" t="e">
        <f t="shared" ca="1" si="153"/>
        <v>#REF!</v>
      </c>
      <c r="J446" s="110" t="s">
        <v>312</v>
      </c>
      <c r="K446" s="119">
        <v>23</v>
      </c>
    </row>
    <row r="447" spans="2:11" x14ac:dyDescent="0.35">
      <c r="B447" s="113" t="s">
        <v>278</v>
      </c>
      <c r="C447" s="110">
        <v>5</v>
      </c>
      <c r="D447" s="110" t="e">
        <f t="shared" ca="1" si="148"/>
        <v>#REF!</v>
      </c>
      <c r="E447" s="110" t="e">
        <f t="shared" ca="1" si="149"/>
        <v>#REF!</v>
      </c>
      <c r="F447" s="110" t="e">
        <f t="shared" ca="1" si="150"/>
        <v>#REF!</v>
      </c>
      <c r="G447" s="110" t="e">
        <f t="shared" ca="1" si="151"/>
        <v>#REF!</v>
      </c>
      <c r="H447" s="110" t="e">
        <f t="shared" ca="1" si="152"/>
        <v>#REF!</v>
      </c>
      <c r="I447" s="112" t="e">
        <f t="shared" ca="1" si="153"/>
        <v>#REF!</v>
      </c>
      <c r="J447" s="110" t="s">
        <v>290</v>
      </c>
      <c r="K447" s="119">
        <v>23</v>
      </c>
    </row>
    <row r="448" spans="2:11" x14ac:dyDescent="0.35">
      <c r="B448" s="113" t="s">
        <v>278</v>
      </c>
      <c r="C448" s="110">
        <v>6</v>
      </c>
      <c r="D448" s="110" t="e">
        <f t="shared" ca="1" si="148"/>
        <v>#REF!</v>
      </c>
      <c r="E448" s="110" t="e">
        <f t="shared" ca="1" si="149"/>
        <v>#REF!</v>
      </c>
      <c r="F448" s="110" t="e">
        <f t="shared" ca="1" si="150"/>
        <v>#REF!</v>
      </c>
      <c r="G448" s="110" t="e">
        <f t="shared" ca="1" si="151"/>
        <v>#REF!</v>
      </c>
      <c r="H448" s="110" t="e">
        <f t="shared" ca="1" si="152"/>
        <v>#REF!</v>
      </c>
      <c r="I448" s="112" t="e">
        <f t="shared" ca="1" si="153"/>
        <v>#REF!</v>
      </c>
      <c r="J448" s="110" t="s">
        <v>291</v>
      </c>
      <c r="K448" s="119">
        <v>23</v>
      </c>
    </row>
    <row r="449" spans="2:11" x14ac:dyDescent="0.35">
      <c r="B449" s="113" t="s">
        <v>278</v>
      </c>
      <c r="C449" s="110">
        <v>7</v>
      </c>
      <c r="D449" s="110" t="e">
        <f t="shared" ca="1" si="148"/>
        <v>#REF!</v>
      </c>
      <c r="E449" s="110" t="e">
        <f t="shared" ca="1" si="149"/>
        <v>#REF!</v>
      </c>
      <c r="F449" s="110" t="e">
        <f t="shared" ca="1" si="150"/>
        <v>#REF!</v>
      </c>
      <c r="G449" s="110" t="e">
        <f t="shared" ca="1" si="151"/>
        <v>#REF!</v>
      </c>
      <c r="H449" s="110" t="e">
        <f t="shared" ca="1" si="152"/>
        <v>#REF!</v>
      </c>
      <c r="I449" s="112" t="e">
        <f t="shared" ca="1" si="153"/>
        <v>#REF!</v>
      </c>
      <c r="J449" s="110" t="s">
        <v>292</v>
      </c>
      <c r="K449" s="119">
        <v>23</v>
      </c>
    </row>
    <row r="450" spans="2:11" x14ac:dyDescent="0.35">
      <c r="B450" s="113" t="s">
        <v>278</v>
      </c>
      <c r="C450" s="110">
        <v>8</v>
      </c>
      <c r="D450" s="110" t="e">
        <f t="shared" ca="1" si="148"/>
        <v>#REF!</v>
      </c>
      <c r="E450" s="110" t="e">
        <f t="shared" ca="1" si="149"/>
        <v>#REF!</v>
      </c>
      <c r="F450" s="110" t="e">
        <f t="shared" ca="1" si="150"/>
        <v>#REF!</v>
      </c>
      <c r="G450" s="110" t="e">
        <f t="shared" ca="1" si="151"/>
        <v>#REF!</v>
      </c>
      <c r="H450" s="110" t="e">
        <f t="shared" ca="1" si="152"/>
        <v>#REF!</v>
      </c>
      <c r="I450" s="112" t="e">
        <f t="shared" ca="1" si="153"/>
        <v>#REF!</v>
      </c>
      <c r="J450" s="110" t="s">
        <v>293</v>
      </c>
      <c r="K450" s="119">
        <v>23</v>
      </c>
    </row>
    <row r="451" spans="2:11" x14ac:dyDescent="0.35">
      <c r="B451" s="113" t="s">
        <v>278</v>
      </c>
      <c r="C451" s="110">
        <v>9</v>
      </c>
      <c r="D451" s="110" t="e">
        <f t="shared" ref="D451:D459" ca="1" si="154">COUNTIF(INDIRECT("'"&amp;$B451&amp;"'!"&amp;$J451),"Significant Positive")</f>
        <v>#REF!</v>
      </c>
      <c r="E451" s="110" t="e">
        <f t="shared" ref="E451:E459" ca="1" si="155">COUNTIF(INDIRECT("'"&amp;$B451&amp;"'!"&amp;$J451),"Significant Negative")</f>
        <v>#REF!</v>
      </c>
      <c r="F451" s="110" t="e">
        <f t="shared" ref="F451:F459" ca="1" si="156">COUNTIF(INDIRECT("'"&amp;$B451&amp;"'!"&amp;$J451),"Minor Positive")</f>
        <v>#REF!</v>
      </c>
      <c r="G451" s="110" t="e">
        <f t="shared" ref="G451:G459" ca="1" si="157">COUNTIF(INDIRECT("'"&amp;$B451&amp;"'!"&amp;$J451),"Minor Negative")</f>
        <v>#REF!</v>
      </c>
      <c r="H451" s="110" t="e">
        <f t="shared" ref="H451:H459" ca="1" si="158">COUNTIF(INDIRECT("'"&amp;$B451&amp;"'!"&amp;$J451),"Neutral")</f>
        <v>#REF!</v>
      </c>
      <c r="I451" s="112" t="e">
        <f t="shared" ref="I451:I459" ca="1" si="159">COUNTIF(INDIRECT("'"&amp;$B451&amp;"'!"&amp;$J451),"Uncertain")</f>
        <v>#REF!</v>
      </c>
      <c r="J451" s="110" t="s">
        <v>294</v>
      </c>
      <c r="K451" s="119">
        <v>23</v>
      </c>
    </row>
    <row r="452" spans="2:11" x14ac:dyDescent="0.35">
      <c r="B452" s="113" t="s">
        <v>278</v>
      </c>
      <c r="C452" s="110">
        <v>10</v>
      </c>
      <c r="D452" s="110" t="e">
        <f t="shared" ca="1" si="154"/>
        <v>#REF!</v>
      </c>
      <c r="E452" s="110" t="e">
        <f t="shared" ca="1" si="155"/>
        <v>#REF!</v>
      </c>
      <c r="F452" s="110" t="e">
        <f t="shared" ca="1" si="156"/>
        <v>#REF!</v>
      </c>
      <c r="G452" s="110" t="e">
        <f t="shared" ca="1" si="157"/>
        <v>#REF!</v>
      </c>
      <c r="H452" s="110" t="e">
        <f t="shared" ca="1" si="158"/>
        <v>#REF!</v>
      </c>
      <c r="I452" s="112" t="e">
        <f t="shared" ca="1" si="159"/>
        <v>#REF!</v>
      </c>
      <c r="J452" s="110" t="s">
        <v>295</v>
      </c>
      <c r="K452" s="119">
        <v>23</v>
      </c>
    </row>
    <row r="453" spans="2:11" x14ac:dyDescent="0.35">
      <c r="B453" s="113" t="s">
        <v>278</v>
      </c>
      <c r="C453" s="110">
        <v>11</v>
      </c>
      <c r="D453" s="110" t="e">
        <f t="shared" ca="1" si="154"/>
        <v>#REF!</v>
      </c>
      <c r="E453" s="110" t="e">
        <f t="shared" ca="1" si="155"/>
        <v>#REF!</v>
      </c>
      <c r="F453" s="110" t="e">
        <f t="shared" ca="1" si="156"/>
        <v>#REF!</v>
      </c>
      <c r="G453" s="110" t="e">
        <f t="shared" ca="1" si="157"/>
        <v>#REF!</v>
      </c>
      <c r="H453" s="110" t="e">
        <f t="shared" ca="1" si="158"/>
        <v>#REF!</v>
      </c>
      <c r="I453" s="112" t="e">
        <f t="shared" ca="1" si="159"/>
        <v>#REF!</v>
      </c>
      <c r="J453" s="110" t="s">
        <v>296</v>
      </c>
      <c r="K453" s="119">
        <v>23</v>
      </c>
    </row>
    <row r="454" spans="2:11" x14ac:dyDescent="0.35">
      <c r="B454" s="113" t="s">
        <v>278</v>
      </c>
      <c r="C454" s="110">
        <v>12</v>
      </c>
      <c r="D454" s="110" t="e">
        <f t="shared" ca="1" si="154"/>
        <v>#REF!</v>
      </c>
      <c r="E454" s="110" t="e">
        <f t="shared" ca="1" si="155"/>
        <v>#REF!</v>
      </c>
      <c r="F454" s="110" t="e">
        <f t="shared" ca="1" si="156"/>
        <v>#REF!</v>
      </c>
      <c r="G454" s="110" t="e">
        <f t="shared" ca="1" si="157"/>
        <v>#REF!</v>
      </c>
      <c r="H454" s="110" t="e">
        <f t="shared" ca="1" si="158"/>
        <v>#REF!</v>
      </c>
      <c r="I454" s="112" t="e">
        <f t="shared" ca="1" si="159"/>
        <v>#REF!</v>
      </c>
      <c r="J454" s="110" t="s">
        <v>297</v>
      </c>
      <c r="K454" s="119">
        <v>23</v>
      </c>
    </row>
    <row r="455" spans="2:11" x14ac:dyDescent="0.35">
      <c r="B455" s="113" t="s">
        <v>278</v>
      </c>
      <c r="C455" s="110">
        <v>13</v>
      </c>
      <c r="D455" s="110" t="e">
        <f t="shared" ca="1" si="154"/>
        <v>#REF!</v>
      </c>
      <c r="E455" s="110" t="e">
        <f t="shared" ca="1" si="155"/>
        <v>#REF!</v>
      </c>
      <c r="F455" s="110" t="e">
        <f t="shared" ca="1" si="156"/>
        <v>#REF!</v>
      </c>
      <c r="G455" s="110" t="e">
        <f t="shared" ca="1" si="157"/>
        <v>#REF!</v>
      </c>
      <c r="H455" s="110" t="e">
        <f t="shared" ca="1" si="158"/>
        <v>#REF!</v>
      </c>
      <c r="I455" s="112" t="e">
        <f t="shared" ca="1" si="159"/>
        <v>#REF!</v>
      </c>
      <c r="J455" s="110" t="s">
        <v>298</v>
      </c>
      <c r="K455" s="119">
        <v>23</v>
      </c>
    </row>
    <row r="456" spans="2:11" x14ac:dyDescent="0.35">
      <c r="B456" s="113" t="s">
        <v>278</v>
      </c>
      <c r="C456" s="110">
        <v>14</v>
      </c>
      <c r="D456" s="110" t="e">
        <f t="shared" ca="1" si="154"/>
        <v>#REF!</v>
      </c>
      <c r="E456" s="110" t="e">
        <f t="shared" ca="1" si="155"/>
        <v>#REF!</v>
      </c>
      <c r="F456" s="110" t="e">
        <f t="shared" ca="1" si="156"/>
        <v>#REF!</v>
      </c>
      <c r="G456" s="110" t="e">
        <f t="shared" ca="1" si="157"/>
        <v>#REF!</v>
      </c>
      <c r="H456" s="110" t="e">
        <f t="shared" ca="1" si="158"/>
        <v>#REF!</v>
      </c>
      <c r="I456" s="112" t="e">
        <f t="shared" ca="1" si="159"/>
        <v>#REF!</v>
      </c>
      <c r="J456" s="110" t="s">
        <v>299</v>
      </c>
      <c r="K456" s="119">
        <v>23</v>
      </c>
    </row>
    <row r="457" spans="2:11" x14ac:dyDescent="0.35">
      <c r="B457" s="113" t="s">
        <v>278</v>
      </c>
      <c r="C457" s="110">
        <v>15</v>
      </c>
      <c r="D457" s="110" t="e">
        <f t="shared" ca="1" si="154"/>
        <v>#REF!</v>
      </c>
      <c r="E457" s="110" t="e">
        <f t="shared" ca="1" si="155"/>
        <v>#REF!</v>
      </c>
      <c r="F457" s="110" t="e">
        <f t="shared" ca="1" si="156"/>
        <v>#REF!</v>
      </c>
      <c r="G457" s="110" t="e">
        <f t="shared" ca="1" si="157"/>
        <v>#REF!</v>
      </c>
      <c r="H457" s="110" t="e">
        <f t="shared" ca="1" si="158"/>
        <v>#REF!</v>
      </c>
      <c r="I457" s="112" t="e">
        <f t="shared" ca="1" si="159"/>
        <v>#REF!</v>
      </c>
      <c r="J457" s="110" t="s">
        <v>300</v>
      </c>
      <c r="K457" s="119">
        <v>23</v>
      </c>
    </row>
    <row r="458" spans="2:11" x14ac:dyDescent="0.35">
      <c r="B458" s="113" t="s">
        <v>278</v>
      </c>
      <c r="C458" s="110">
        <v>16</v>
      </c>
      <c r="D458" s="110" t="e">
        <f t="shared" ca="1" si="154"/>
        <v>#REF!</v>
      </c>
      <c r="E458" s="110" t="e">
        <f t="shared" ca="1" si="155"/>
        <v>#REF!</v>
      </c>
      <c r="F458" s="110" t="e">
        <f t="shared" ca="1" si="156"/>
        <v>#REF!</v>
      </c>
      <c r="G458" s="110" t="e">
        <f t="shared" ca="1" si="157"/>
        <v>#REF!</v>
      </c>
      <c r="H458" s="110" t="e">
        <f t="shared" ca="1" si="158"/>
        <v>#REF!</v>
      </c>
      <c r="I458" s="112" t="e">
        <f t="shared" ca="1" si="159"/>
        <v>#REF!</v>
      </c>
      <c r="J458" s="110" t="s">
        <v>301</v>
      </c>
      <c r="K458" s="119">
        <v>23</v>
      </c>
    </row>
    <row r="459" spans="2:11" x14ac:dyDescent="0.35">
      <c r="B459" s="113" t="s">
        <v>278</v>
      </c>
      <c r="C459" s="110">
        <v>17</v>
      </c>
      <c r="D459" s="110" t="e">
        <f t="shared" ca="1" si="154"/>
        <v>#REF!</v>
      </c>
      <c r="E459" s="110" t="e">
        <f t="shared" ca="1" si="155"/>
        <v>#REF!</v>
      </c>
      <c r="F459" s="110" t="e">
        <f t="shared" ca="1" si="156"/>
        <v>#REF!</v>
      </c>
      <c r="G459" s="110" t="e">
        <f t="shared" ca="1" si="157"/>
        <v>#REF!</v>
      </c>
      <c r="H459" s="110" t="e">
        <f t="shared" ca="1" si="158"/>
        <v>#REF!</v>
      </c>
      <c r="I459" s="112" t="e">
        <f t="shared" ca="1" si="159"/>
        <v>#REF!</v>
      </c>
      <c r="J459" s="110" t="s">
        <v>302</v>
      </c>
      <c r="K459" s="119">
        <v>23</v>
      </c>
    </row>
    <row r="460" spans="2:11" x14ac:dyDescent="0.35">
      <c r="B460" s="113" t="s">
        <v>278</v>
      </c>
      <c r="C460" s="110">
        <v>18</v>
      </c>
      <c r="D460" s="110" t="e">
        <f t="shared" ref="D460:D462" ca="1" si="160">COUNTIF(INDIRECT("'"&amp;$B460&amp;"'!"&amp;$J460),"Significant Positive")</f>
        <v>#REF!</v>
      </c>
      <c r="E460" s="110" t="e">
        <f t="shared" ref="E460:E462" ca="1" si="161">COUNTIF(INDIRECT("'"&amp;$B460&amp;"'!"&amp;$J460),"Significant Negative")</f>
        <v>#REF!</v>
      </c>
      <c r="F460" s="110" t="e">
        <f t="shared" ref="F460:F462" ca="1" si="162">COUNTIF(INDIRECT("'"&amp;$B460&amp;"'!"&amp;$J460),"Minor Positive")</f>
        <v>#REF!</v>
      </c>
      <c r="G460" s="110" t="e">
        <f t="shared" ref="G460:G462" ca="1" si="163">COUNTIF(INDIRECT("'"&amp;$B460&amp;"'!"&amp;$J460),"Minor Negative")</f>
        <v>#REF!</v>
      </c>
      <c r="H460" s="110" t="e">
        <f t="shared" ref="H460:H462" ca="1" si="164">COUNTIF(INDIRECT("'"&amp;$B460&amp;"'!"&amp;$J460),"Neutral")</f>
        <v>#REF!</v>
      </c>
      <c r="I460" s="112" t="e">
        <f t="shared" ref="I460:I462" ca="1" si="165">COUNTIF(INDIRECT("'"&amp;$B460&amp;"'!"&amp;$J460),"Uncertain")</f>
        <v>#REF!</v>
      </c>
      <c r="J460" s="110" t="s">
        <v>303</v>
      </c>
      <c r="K460" s="119">
        <v>23</v>
      </c>
    </row>
    <row r="461" spans="2:11" x14ac:dyDescent="0.35">
      <c r="B461" s="113" t="s">
        <v>278</v>
      </c>
      <c r="C461" s="110">
        <v>19</v>
      </c>
      <c r="D461" s="110" t="e">
        <f t="shared" ca="1" si="160"/>
        <v>#REF!</v>
      </c>
      <c r="E461" s="110" t="e">
        <f t="shared" ca="1" si="161"/>
        <v>#REF!</v>
      </c>
      <c r="F461" s="110" t="e">
        <f t="shared" ca="1" si="162"/>
        <v>#REF!</v>
      </c>
      <c r="G461" s="110" t="e">
        <f t="shared" ca="1" si="163"/>
        <v>#REF!</v>
      </c>
      <c r="H461" s="110" t="e">
        <f t="shared" ca="1" si="164"/>
        <v>#REF!</v>
      </c>
      <c r="I461" s="112" t="e">
        <f t="shared" ca="1" si="165"/>
        <v>#REF!</v>
      </c>
      <c r="J461" s="110" t="s">
        <v>304</v>
      </c>
      <c r="K461" s="119">
        <v>23</v>
      </c>
    </row>
    <row r="462" spans="2:11" x14ac:dyDescent="0.35">
      <c r="B462" s="113" t="s">
        <v>278</v>
      </c>
      <c r="C462" s="110">
        <v>20</v>
      </c>
      <c r="D462" s="110" t="e">
        <f t="shared" ca="1" si="160"/>
        <v>#REF!</v>
      </c>
      <c r="E462" s="110" t="e">
        <f t="shared" ca="1" si="161"/>
        <v>#REF!</v>
      </c>
      <c r="F462" s="110" t="e">
        <f t="shared" ca="1" si="162"/>
        <v>#REF!</v>
      </c>
      <c r="G462" s="110" t="e">
        <f t="shared" ca="1" si="163"/>
        <v>#REF!</v>
      </c>
      <c r="H462" s="110" t="e">
        <f t="shared" ca="1" si="164"/>
        <v>#REF!</v>
      </c>
      <c r="I462" s="112" t="e">
        <f t="shared" ca="1" si="165"/>
        <v>#REF!</v>
      </c>
      <c r="J462" s="110" t="s">
        <v>305</v>
      </c>
      <c r="K462" s="119">
        <v>23</v>
      </c>
    </row>
    <row r="463" spans="2:11" x14ac:dyDescent="0.35">
      <c r="B463" s="113" t="s">
        <v>279</v>
      </c>
      <c r="C463" s="114">
        <v>1</v>
      </c>
      <c r="D463" s="114" t="e">
        <f ca="1">COUNTIF(INDIRECT("'"&amp;$B463&amp;"'!"&amp;$J463),"Significant Positive")</f>
        <v>#REF!</v>
      </c>
      <c r="E463" s="114" t="e">
        <f ca="1">COUNTIF(INDIRECT("'"&amp;$B463&amp;"'!"&amp;$J463),"Significant Negative")</f>
        <v>#REF!</v>
      </c>
      <c r="F463" s="114" t="e">
        <f ca="1">COUNTIF(INDIRECT("'"&amp;$B463&amp;"'!"&amp;$J463),"Minor Positive")</f>
        <v>#REF!</v>
      </c>
      <c r="G463" s="114" t="e">
        <f ca="1">COUNTIF(INDIRECT("'"&amp;$B463&amp;"'!"&amp;$J463),"Minor Negative")</f>
        <v>#REF!</v>
      </c>
      <c r="H463" s="114" t="e">
        <f ca="1">COUNTIF(INDIRECT("'"&amp;$B463&amp;"'!"&amp;$J463),"Neutral")</f>
        <v>#REF!</v>
      </c>
      <c r="I463" s="115" t="e">
        <f ca="1">COUNTIF(INDIRECT("'"&amp;$B463&amp;"'!"&amp;$J463),"Uncertain")</f>
        <v>#REF!</v>
      </c>
      <c r="J463" s="110" t="s">
        <v>309</v>
      </c>
      <c r="K463" s="119">
        <v>24</v>
      </c>
    </row>
    <row r="464" spans="2:11" x14ac:dyDescent="0.35">
      <c r="B464" s="113" t="s">
        <v>279</v>
      </c>
      <c r="C464" s="110">
        <v>2</v>
      </c>
      <c r="D464" s="110" t="e">
        <f t="shared" ref="D464:D474" ca="1" si="166">COUNTIF(INDIRECT("'"&amp;$B464&amp;"'!"&amp;$J464),"Significant Positive")</f>
        <v>#REF!</v>
      </c>
      <c r="E464" s="110" t="e">
        <f t="shared" ref="E464:E474" ca="1" si="167">COUNTIF(INDIRECT("'"&amp;$B464&amp;"'!"&amp;$J464),"Significant Negative")</f>
        <v>#REF!</v>
      </c>
      <c r="F464" s="110" t="e">
        <f t="shared" ref="F464:F474" ca="1" si="168">COUNTIF(INDIRECT("'"&amp;$B464&amp;"'!"&amp;$J464),"Minor Positive")</f>
        <v>#REF!</v>
      </c>
      <c r="G464" s="110" t="e">
        <f t="shared" ref="G464:G474" ca="1" si="169">COUNTIF(INDIRECT("'"&amp;$B464&amp;"'!"&amp;$J464),"Minor Negative")</f>
        <v>#REF!</v>
      </c>
      <c r="H464" s="110" t="e">
        <f t="shared" ref="H464:H474" ca="1" si="170">COUNTIF(INDIRECT("'"&amp;$B464&amp;"'!"&amp;$J464),"Neutral")</f>
        <v>#REF!</v>
      </c>
      <c r="I464" s="112" t="e">
        <f t="shared" ref="I464:I474" ca="1" si="171">COUNTIF(INDIRECT("'"&amp;$B464&amp;"'!"&amp;$J464),"Uncertain")</f>
        <v>#REF!</v>
      </c>
      <c r="J464" s="110" t="s">
        <v>310</v>
      </c>
      <c r="K464" s="119">
        <v>24</v>
      </c>
    </row>
    <row r="465" spans="2:11" x14ac:dyDescent="0.35">
      <c r="B465" s="113" t="s">
        <v>279</v>
      </c>
      <c r="C465" s="110">
        <v>3</v>
      </c>
      <c r="D465" s="110" t="e">
        <f t="shared" ca="1" si="166"/>
        <v>#REF!</v>
      </c>
      <c r="E465" s="110" t="e">
        <f t="shared" ca="1" si="167"/>
        <v>#REF!</v>
      </c>
      <c r="F465" s="110" t="e">
        <f t="shared" ca="1" si="168"/>
        <v>#REF!</v>
      </c>
      <c r="G465" s="110" t="e">
        <f t="shared" ca="1" si="169"/>
        <v>#REF!</v>
      </c>
      <c r="H465" s="110" t="e">
        <f t="shared" ca="1" si="170"/>
        <v>#REF!</v>
      </c>
      <c r="I465" s="112" t="e">
        <f t="shared" ca="1" si="171"/>
        <v>#REF!</v>
      </c>
      <c r="J465" s="110" t="s">
        <v>311</v>
      </c>
      <c r="K465" s="119">
        <v>24</v>
      </c>
    </row>
    <row r="466" spans="2:11" x14ac:dyDescent="0.35">
      <c r="B466" s="113" t="s">
        <v>279</v>
      </c>
      <c r="C466" s="110">
        <v>4</v>
      </c>
      <c r="D466" s="110" t="e">
        <f t="shared" ca="1" si="166"/>
        <v>#REF!</v>
      </c>
      <c r="E466" s="110" t="e">
        <f t="shared" ca="1" si="167"/>
        <v>#REF!</v>
      </c>
      <c r="F466" s="110" t="e">
        <f t="shared" ca="1" si="168"/>
        <v>#REF!</v>
      </c>
      <c r="G466" s="110" t="e">
        <f t="shared" ca="1" si="169"/>
        <v>#REF!</v>
      </c>
      <c r="H466" s="110" t="e">
        <f t="shared" ca="1" si="170"/>
        <v>#REF!</v>
      </c>
      <c r="I466" s="112" t="e">
        <f t="shared" ca="1" si="171"/>
        <v>#REF!</v>
      </c>
      <c r="J466" s="110" t="s">
        <v>312</v>
      </c>
      <c r="K466" s="119">
        <v>24</v>
      </c>
    </row>
    <row r="467" spans="2:11" x14ac:dyDescent="0.35">
      <c r="B467" s="113" t="s">
        <v>279</v>
      </c>
      <c r="C467" s="110">
        <v>5</v>
      </c>
      <c r="D467" s="110" t="e">
        <f t="shared" ca="1" si="166"/>
        <v>#REF!</v>
      </c>
      <c r="E467" s="110" t="e">
        <f t="shared" ca="1" si="167"/>
        <v>#REF!</v>
      </c>
      <c r="F467" s="110" t="e">
        <f t="shared" ca="1" si="168"/>
        <v>#REF!</v>
      </c>
      <c r="G467" s="110" t="e">
        <f t="shared" ca="1" si="169"/>
        <v>#REF!</v>
      </c>
      <c r="H467" s="110" t="e">
        <f t="shared" ca="1" si="170"/>
        <v>#REF!</v>
      </c>
      <c r="I467" s="112" t="e">
        <f t="shared" ca="1" si="171"/>
        <v>#REF!</v>
      </c>
      <c r="J467" s="110" t="s">
        <v>290</v>
      </c>
      <c r="K467" s="119">
        <v>24</v>
      </c>
    </row>
    <row r="468" spans="2:11" x14ac:dyDescent="0.35">
      <c r="B468" s="113" t="s">
        <v>279</v>
      </c>
      <c r="C468" s="110">
        <v>6</v>
      </c>
      <c r="D468" s="110" t="e">
        <f t="shared" ca="1" si="166"/>
        <v>#REF!</v>
      </c>
      <c r="E468" s="110" t="e">
        <f t="shared" ca="1" si="167"/>
        <v>#REF!</v>
      </c>
      <c r="F468" s="110" t="e">
        <f t="shared" ca="1" si="168"/>
        <v>#REF!</v>
      </c>
      <c r="G468" s="110" t="e">
        <f t="shared" ca="1" si="169"/>
        <v>#REF!</v>
      </c>
      <c r="H468" s="110" t="e">
        <f t="shared" ca="1" si="170"/>
        <v>#REF!</v>
      </c>
      <c r="I468" s="112" t="e">
        <f t="shared" ca="1" si="171"/>
        <v>#REF!</v>
      </c>
      <c r="J468" s="110" t="s">
        <v>291</v>
      </c>
      <c r="K468" s="119">
        <v>24</v>
      </c>
    </row>
    <row r="469" spans="2:11" x14ac:dyDescent="0.35">
      <c r="B469" s="113" t="s">
        <v>279</v>
      </c>
      <c r="C469" s="110">
        <v>7</v>
      </c>
      <c r="D469" s="110" t="e">
        <f t="shared" ca="1" si="166"/>
        <v>#REF!</v>
      </c>
      <c r="E469" s="110" t="e">
        <f t="shared" ca="1" si="167"/>
        <v>#REF!</v>
      </c>
      <c r="F469" s="110" t="e">
        <f t="shared" ca="1" si="168"/>
        <v>#REF!</v>
      </c>
      <c r="G469" s="110" t="e">
        <f t="shared" ca="1" si="169"/>
        <v>#REF!</v>
      </c>
      <c r="H469" s="110" t="e">
        <f t="shared" ca="1" si="170"/>
        <v>#REF!</v>
      </c>
      <c r="I469" s="112" t="e">
        <f t="shared" ca="1" si="171"/>
        <v>#REF!</v>
      </c>
      <c r="J469" s="110" t="s">
        <v>292</v>
      </c>
      <c r="K469" s="119">
        <v>24</v>
      </c>
    </row>
    <row r="470" spans="2:11" x14ac:dyDescent="0.35">
      <c r="B470" s="113" t="s">
        <v>279</v>
      </c>
      <c r="C470" s="110">
        <v>8</v>
      </c>
      <c r="D470" s="110" t="e">
        <f t="shared" ca="1" si="166"/>
        <v>#REF!</v>
      </c>
      <c r="E470" s="110" t="e">
        <f t="shared" ca="1" si="167"/>
        <v>#REF!</v>
      </c>
      <c r="F470" s="110" t="e">
        <f t="shared" ca="1" si="168"/>
        <v>#REF!</v>
      </c>
      <c r="G470" s="110" t="e">
        <f t="shared" ca="1" si="169"/>
        <v>#REF!</v>
      </c>
      <c r="H470" s="110" t="e">
        <f t="shared" ca="1" si="170"/>
        <v>#REF!</v>
      </c>
      <c r="I470" s="112" t="e">
        <f t="shared" ca="1" si="171"/>
        <v>#REF!</v>
      </c>
      <c r="J470" s="110" t="s">
        <v>293</v>
      </c>
      <c r="K470" s="119">
        <v>24</v>
      </c>
    </row>
    <row r="471" spans="2:11" x14ac:dyDescent="0.35">
      <c r="B471" s="113" t="s">
        <v>279</v>
      </c>
      <c r="C471" s="110">
        <v>9</v>
      </c>
      <c r="D471" s="110" t="e">
        <f t="shared" ca="1" si="166"/>
        <v>#REF!</v>
      </c>
      <c r="E471" s="110" t="e">
        <f t="shared" ca="1" si="167"/>
        <v>#REF!</v>
      </c>
      <c r="F471" s="110" t="e">
        <f t="shared" ca="1" si="168"/>
        <v>#REF!</v>
      </c>
      <c r="G471" s="110" t="e">
        <f t="shared" ca="1" si="169"/>
        <v>#REF!</v>
      </c>
      <c r="H471" s="110" t="e">
        <f t="shared" ca="1" si="170"/>
        <v>#REF!</v>
      </c>
      <c r="I471" s="112" t="e">
        <f t="shared" ca="1" si="171"/>
        <v>#REF!</v>
      </c>
      <c r="J471" s="110" t="s">
        <v>294</v>
      </c>
      <c r="K471" s="119">
        <v>24</v>
      </c>
    </row>
    <row r="472" spans="2:11" x14ac:dyDescent="0.35">
      <c r="B472" s="113" t="s">
        <v>279</v>
      </c>
      <c r="C472" s="110">
        <v>10</v>
      </c>
      <c r="D472" s="110" t="e">
        <f t="shared" ca="1" si="166"/>
        <v>#REF!</v>
      </c>
      <c r="E472" s="110" t="e">
        <f t="shared" ca="1" si="167"/>
        <v>#REF!</v>
      </c>
      <c r="F472" s="110" t="e">
        <f t="shared" ca="1" si="168"/>
        <v>#REF!</v>
      </c>
      <c r="G472" s="110" t="e">
        <f t="shared" ca="1" si="169"/>
        <v>#REF!</v>
      </c>
      <c r="H472" s="110" t="e">
        <f t="shared" ca="1" si="170"/>
        <v>#REF!</v>
      </c>
      <c r="I472" s="112" t="e">
        <f t="shared" ca="1" si="171"/>
        <v>#REF!</v>
      </c>
      <c r="J472" s="110" t="s">
        <v>295</v>
      </c>
      <c r="K472" s="119">
        <v>24</v>
      </c>
    </row>
    <row r="473" spans="2:11" x14ac:dyDescent="0.35">
      <c r="B473" s="113" t="s">
        <v>279</v>
      </c>
      <c r="C473" s="110">
        <v>11</v>
      </c>
      <c r="D473" s="110" t="e">
        <f t="shared" ca="1" si="166"/>
        <v>#REF!</v>
      </c>
      <c r="E473" s="110" t="e">
        <f t="shared" ca="1" si="167"/>
        <v>#REF!</v>
      </c>
      <c r="F473" s="110" t="e">
        <f t="shared" ca="1" si="168"/>
        <v>#REF!</v>
      </c>
      <c r="G473" s="110" t="e">
        <f t="shared" ca="1" si="169"/>
        <v>#REF!</v>
      </c>
      <c r="H473" s="110" t="e">
        <f t="shared" ca="1" si="170"/>
        <v>#REF!</v>
      </c>
      <c r="I473" s="112" t="e">
        <f t="shared" ca="1" si="171"/>
        <v>#REF!</v>
      </c>
      <c r="J473" s="110" t="s">
        <v>296</v>
      </c>
      <c r="K473" s="119">
        <v>24</v>
      </c>
    </row>
    <row r="474" spans="2:11" x14ac:dyDescent="0.35">
      <c r="B474" s="113" t="s">
        <v>279</v>
      </c>
      <c r="C474" s="110">
        <v>12</v>
      </c>
      <c r="D474" s="110" t="e">
        <f t="shared" ca="1" si="166"/>
        <v>#REF!</v>
      </c>
      <c r="E474" s="110" t="e">
        <f t="shared" ca="1" si="167"/>
        <v>#REF!</v>
      </c>
      <c r="F474" s="110" t="e">
        <f t="shared" ca="1" si="168"/>
        <v>#REF!</v>
      </c>
      <c r="G474" s="110" t="e">
        <f t="shared" ca="1" si="169"/>
        <v>#REF!</v>
      </c>
      <c r="H474" s="110" t="e">
        <f t="shared" ca="1" si="170"/>
        <v>#REF!</v>
      </c>
      <c r="I474" s="112" t="e">
        <f t="shared" ca="1" si="171"/>
        <v>#REF!</v>
      </c>
      <c r="J474" s="110" t="s">
        <v>297</v>
      </c>
      <c r="K474" s="119">
        <v>24</v>
      </c>
    </row>
    <row r="475" spans="2:11" x14ac:dyDescent="0.35">
      <c r="B475" s="113" t="s">
        <v>279</v>
      </c>
      <c r="C475" s="110">
        <v>13</v>
      </c>
      <c r="D475" s="110" t="e">
        <f t="shared" ref="D475:D482" ca="1" si="172">COUNTIF(INDIRECT("'"&amp;$B475&amp;"'!"&amp;$J475),"Significant Positive")</f>
        <v>#REF!</v>
      </c>
      <c r="E475" s="110" t="e">
        <f t="shared" ref="E475:E482" ca="1" si="173">COUNTIF(INDIRECT("'"&amp;$B475&amp;"'!"&amp;$J475),"Significant Negative")</f>
        <v>#REF!</v>
      </c>
      <c r="F475" s="110" t="e">
        <f t="shared" ref="F475:F482" ca="1" si="174">COUNTIF(INDIRECT("'"&amp;$B475&amp;"'!"&amp;$J475),"Minor Positive")</f>
        <v>#REF!</v>
      </c>
      <c r="G475" s="110" t="e">
        <f t="shared" ref="G475:G482" ca="1" si="175">COUNTIF(INDIRECT("'"&amp;$B475&amp;"'!"&amp;$J475),"Minor Negative")</f>
        <v>#REF!</v>
      </c>
      <c r="H475" s="110" t="e">
        <f t="shared" ref="H475:H482" ca="1" si="176">COUNTIF(INDIRECT("'"&amp;$B475&amp;"'!"&amp;$J475),"Neutral")</f>
        <v>#REF!</v>
      </c>
      <c r="I475" s="112" t="e">
        <f t="shared" ref="I475:I482" ca="1" si="177">COUNTIF(INDIRECT("'"&amp;$B475&amp;"'!"&amp;$J475),"Uncertain")</f>
        <v>#REF!</v>
      </c>
      <c r="J475" s="110" t="s">
        <v>298</v>
      </c>
      <c r="K475" s="119">
        <v>24</v>
      </c>
    </row>
    <row r="476" spans="2:11" x14ac:dyDescent="0.35">
      <c r="B476" s="113" t="s">
        <v>279</v>
      </c>
      <c r="C476" s="110">
        <v>14</v>
      </c>
      <c r="D476" s="110" t="e">
        <f t="shared" ca="1" si="172"/>
        <v>#REF!</v>
      </c>
      <c r="E476" s="110" t="e">
        <f t="shared" ca="1" si="173"/>
        <v>#REF!</v>
      </c>
      <c r="F476" s="110" t="e">
        <f t="shared" ca="1" si="174"/>
        <v>#REF!</v>
      </c>
      <c r="G476" s="110" t="e">
        <f t="shared" ca="1" si="175"/>
        <v>#REF!</v>
      </c>
      <c r="H476" s="110" t="e">
        <f t="shared" ca="1" si="176"/>
        <v>#REF!</v>
      </c>
      <c r="I476" s="112" t="e">
        <f t="shared" ca="1" si="177"/>
        <v>#REF!</v>
      </c>
      <c r="J476" s="110" t="s">
        <v>299</v>
      </c>
      <c r="K476" s="119">
        <v>24</v>
      </c>
    </row>
    <row r="477" spans="2:11" x14ac:dyDescent="0.35">
      <c r="B477" s="113" t="s">
        <v>279</v>
      </c>
      <c r="C477" s="110">
        <v>15</v>
      </c>
      <c r="D477" s="110" t="e">
        <f t="shared" ca="1" si="172"/>
        <v>#REF!</v>
      </c>
      <c r="E477" s="110" t="e">
        <f t="shared" ca="1" si="173"/>
        <v>#REF!</v>
      </c>
      <c r="F477" s="110" t="e">
        <f t="shared" ca="1" si="174"/>
        <v>#REF!</v>
      </c>
      <c r="G477" s="110" t="e">
        <f t="shared" ca="1" si="175"/>
        <v>#REF!</v>
      </c>
      <c r="H477" s="110" t="e">
        <f t="shared" ca="1" si="176"/>
        <v>#REF!</v>
      </c>
      <c r="I477" s="112" t="e">
        <f t="shared" ca="1" si="177"/>
        <v>#REF!</v>
      </c>
      <c r="J477" s="110" t="s">
        <v>300</v>
      </c>
      <c r="K477" s="119">
        <v>24</v>
      </c>
    </row>
    <row r="478" spans="2:11" x14ac:dyDescent="0.35">
      <c r="B478" s="113" t="s">
        <v>279</v>
      </c>
      <c r="C478" s="110">
        <v>16</v>
      </c>
      <c r="D478" s="110" t="e">
        <f t="shared" ca="1" si="172"/>
        <v>#REF!</v>
      </c>
      <c r="E478" s="110" t="e">
        <f t="shared" ca="1" si="173"/>
        <v>#REF!</v>
      </c>
      <c r="F478" s="110" t="e">
        <f t="shared" ca="1" si="174"/>
        <v>#REF!</v>
      </c>
      <c r="G478" s="110" t="e">
        <f t="shared" ca="1" si="175"/>
        <v>#REF!</v>
      </c>
      <c r="H478" s="110" t="e">
        <f t="shared" ca="1" si="176"/>
        <v>#REF!</v>
      </c>
      <c r="I478" s="112" t="e">
        <f t="shared" ca="1" si="177"/>
        <v>#REF!</v>
      </c>
      <c r="J478" s="110" t="s">
        <v>301</v>
      </c>
      <c r="K478" s="119">
        <v>24</v>
      </c>
    </row>
    <row r="479" spans="2:11" x14ac:dyDescent="0.35">
      <c r="B479" s="113" t="s">
        <v>279</v>
      </c>
      <c r="C479" s="110">
        <v>17</v>
      </c>
      <c r="D479" s="110" t="e">
        <f t="shared" ca="1" si="172"/>
        <v>#REF!</v>
      </c>
      <c r="E479" s="110" t="e">
        <f t="shared" ca="1" si="173"/>
        <v>#REF!</v>
      </c>
      <c r="F479" s="110" t="e">
        <f t="shared" ca="1" si="174"/>
        <v>#REF!</v>
      </c>
      <c r="G479" s="110" t="e">
        <f t="shared" ca="1" si="175"/>
        <v>#REF!</v>
      </c>
      <c r="H479" s="110" t="e">
        <f t="shared" ca="1" si="176"/>
        <v>#REF!</v>
      </c>
      <c r="I479" s="112" t="e">
        <f t="shared" ca="1" si="177"/>
        <v>#REF!</v>
      </c>
      <c r="J479" s="110" t="s">
        <v>302</v>
      </c>
      <c r="K479" s="119">
        <v>24</v>
      </c>
    </row>
    <row r="480" spans="2:11" x14ac:dyDescent="0.35">
      <c r="B480" s="113" t="s">
        <v>279</v>
      </c>
      <c r="C480" s="110">
        <v>18</v>
      </c>
      <c r="D480" s="110" t="e">
        <f t="shared" ca="1" si="172"/>
        <v>#REF!</v>
      </c>
      <c r="E480" s="110" t="e">
        <f t="shared" ca="1" si="173"/>
        <v>#REF!</v>
      </c>
      <c r="F480" s="110" t="e">
        <f t="shared" ca="1" si="174"/>
        <v>#REF!</v>
      </c>
      <c r="G480" s="110" t="e">
        <f t="shared" ca="1" si="175"/>
        <v>#REF!</v>
      </c>
      <c r="H480" s="110" t="e">
        <f t="shared" ca="1" si="176"/>
        <v>#REF!</v>
      </c>
      <c r="I480" s="112" t="e">
        <f t="shared" ca="1" si="177"/>
        <v>#REF!</v>
      </c>
      <c r="J480" s="110" t="s">
        <v>303</v>
      </c>
      <c r="K480" s="119">
        <v>24</v>
      </c>
    </row>
    <row r="481" spans="2:11" x14ac:dyDescent="0.35">
      <c r="B481" s="113" t="s">
        <v>279</v>
      </c>
      <c r="C481" s="110">
        <v>19</v>
      </c>
      <c r="D481" s="110" t="e">
        <f t="shared" ca="1" si="172"/>
        <v>#REF!</v>
      </c>
      <c r="E481" s="110" t="e">
        <f t="shared" ca="1" si="173"/>
        <v>#REF!</v>
      </c>
      <c r="F481" s="110" t="e">
        <f t="shared" ca="1" si="174"/>
        <v>#REF!</v>
      </c>
      <c r="G481" s="110" t="e">
        <f t="shared" ca="1" si="175"/>
        <v>#REF!</v>
      </c>
      <c r="H481" s="110" t="e">
        <f t="shared" ca="1" si="176"/>
        <v>#REF!</v>
      </c>
      <c r="I481" s="112" t="e">
        <f t="shared" ca="1" si="177"/>
        <v>#REF!</v>
      </c>
      <c r="J481" s="110" t="s">
        <v>304</v>
      </c>
      <c r="K481" s="119">
        <v>24</v>
      </c>
    </row>
    <row r="482" spans="2:11" x14ac:dyDescent="0.35">
      <c r="B482" s="113" t="s">
        <v>279</v>
      </c>
      <c r="C482" s="110">
        <v>20</v>
      </c>
      <c r="D482" s="110" t="e">
        <f t="shared" ca="1" si="172"/>
        <v>#REF!</v>
      </c>
      <c r="E482" s="110" t="e">
        <f t="shared" ca="1" si="173"/>
        <v>#REF!</v>
      </c>
      <c r="F482" s="110" t="e">
        <f t="shared" ca="1" si="174"/>
        <v>#REF!</v>
      </c>
      <c r="G482" s="110" t="e">
        <f t="shared" ca="1" si="175"/>
        <v>#REF!</v>
      </c>
      <c r="H482" s="110" t="e">
        <f t="shared" ca="1" si="176"/>
        <v>#REF!</v>
      </c>
      <c r="I482" s="112" t="e">
        <f t="shared" ca="1" si="177"/>
        <v>#REF!</v>
      </c>
      <c r="J482" s="110" t="s">
        <v>305</v>
      </c>
      <c r="K482" s="119">
        <v>24</v>
      </c>
    </row>
    <row r="483" spans="2:11" x14ac:dyDescent="0.35">
      <c r="B483" s="113" t="s">
        <v>280</v>
      </c>
      <c r="C483" s="114">
        <v>1</v>
      </c>
      <c r="D483" s="114" t="e">
        <f ca="1">COUNTIF(INDIRECT("'"&amp;$B483&amp;"'!"&amp;$J483),"Significant Positive")</f>
        <v>#REF!</v>
      </c>
      <c r="E483" s="114" t="e">
        <f ca="1">COUNTIF(INDIRECT("'"&amp;$B483&amp;"'!"&amp;$J483),"Significant Negative")</f>
        <v>#REF!</v>
      </c>
      <c r="F483" s="114" t="e">
        <f ca="1">COUNTIF(INDIRECT("'"&amp;$B483&amp;"'!"&amp;$J483),"Minor Positive")</f>
        <v>#REF!</v>
      </c>
      <c r="G483" s="114" t="e">
        <f ca="1">COUNTIF(INDIRECT("'"&amp;$B483&amp;"'!"&amp;$J483),"Minor Negative")</f>
        <v>#REF!</v>
      </c>
      <c r="H483" s="114" t="e">
        <f ca="1">COUNTIF(INDIRECT("'"&amp;$B483&amp;"'!"&amp;$J483),"Neutral")</f>
        <v>#REF!</v>
      </c>
      <c r="I483" s="115" t="e">
        <f ca="1">COUNTIF(INDIRECT("'"&amp;$B483&amp;"'!"&amp;$J483),"Uncertain")</f>
        <v>#REF!</v>
      </c>
      <c r="J483" s="110" t="s">
        <v>309</v>
      </c>
      <c r="K483" s="119">
        <v>25</v>
      </c>
    </row>
    <row r="484" spans="2:11" x14ac:dyDescent="0.35">
      <c r="B484" s="113" t="s">
        <v>280</v>
      </c>
      <c r="C484" s="110">
        <v>2</v>
      </c>
      <c r="D484" s="110" t="e">
        <f t="shared" ref="D484:D495" ca="1" si="178">COUNTIF(INDIRECT("'"&amp;$B484&amp;"'!"&amp;$J484),"Significant Positive")</f>
        <v>#REF!</v>
      </c>
      <c r="E484" s="110" t="e">
        <f t="shared" ref="E484:E495" ca="1" si="179">COUNTIF(INDIRECT("'"&amp;$B484&amp;"'!"&amp;$J484),"Significant Negative")</f>
        <v>#REF!</v>
      </c>
      <c r="F484" s="110" t="e">
        <f t="shared" ref="F484:F495" ca="1" si="180">COUNTIF(INDIRECT("'"&amp;$B484&amp;"'!"&amp;$J484),"Minor Positive")</f>
        <v>#REF!</v>
      </c>
      <c r="G484" s="110" t="e">
        <f t="shared" ref="G484:G495" ca="1" si="181">COUNTIF(INDIRECT("'"&amp;$B484&amp;"'!"&amp;$J484),"Minor Negative")</f>
        <v>#REF!</v>
      </c>
      <c r="H484" s="110" t="e">
        <f t="shared" ref="H484:H495" ca="1" si="182">COUNTIF(INDIRECT("'"&amp;$B484&amp;"'!"&amp;$J484),"Neutral")</f>
        <v>#REF!</v>
      </c>
      <c r="I484" s="112" t="e">
        <f t="shared" ref="I484:I495" ca="1" si="183">COUNTIF(INDIRECT("'"&amp;$B484&amp;"'!"&amp;$J484),"Uncertain")</f>
        <v>#REF!</v>
      </c>
      <c r="J484" s="110" t="s">
        <v>310</v>
      </c>
      <c r="K484" s="119">
        <v>25</v>
      </c>
    </row>
    <row r="485" spans="2:11" x14ac:dyDescent="0.35">
      <c r="B485" s="113" t="s">
        <v>280</v>
      </c>
      <c r="C485" s="110">
        <v>3</v>
      </c>
      <c r="D485" s="110" t="e">
        <f t="shared" ca="1" si="178"/>
        <v>#REF!</v>
      </c>
      <c r="E485" s="110" t="e">
        <f t="shared" ca="1" si="179"/>
        <v>#REF!</v>
      </c>
      <c r="F485" s="110" t="e">
        <f t="shared" ca="1" si="180"/>
        <v>#REF!</v>
      </c>
      <c r="G485" s="110" t="e">
        <f t="shared" ca="1" si="181"/>
        <v>#REF!</v>
      </c>
      <c r="H485" s="110" t="e">
        <f t="shared" ca="1" si="182"/>
        <v>#REF!</v>
      </c>
      <c r="I485" s="112" t="e">
        <f t="shared" ca="1" si="183"/>
        <v>#REF!</v>
      </c>
      <c r="J485" s="110" t="s">
        <v>311</v>
      </c>
      <c r="K485" s="119">
        <v>25</v>
      </c>
    </row>
    <row r="486" spans="2:11" x14ac:dyDescent="0.35">
      <c r="B486" s="113" t="s">
        <v>280</v>
      </c>
      <c r="C486" s="110">
        <v>4</v>
      </c>
      <c r="D486" s="110" t="e">
        <f t="shared" ca="1" si="178"/>
        <v>#REF!</v>
      </c>
      <c r="E486" s="110" t="e">
        <f t="shared" ca="1" si="179"/>
        <v>#REF!</v>
      </c>
      <c r="F486" s="110" t="e">
        <f t="shared" ca="1" si="180"/>
        <v>#REF!</v>
      </c>
      <c r="G486" s="110" t="e">
        <f t="shared" ca="1" si="181"/>
        <v>#REF!</v>
      </c>
      <c r="H486" s="110" t="e">
        <f t="shared" ca="1" si="182"/>
        <v>#REF!</v>
      </c>
      <c r="I486" s="112" t="e">
        <f t="shared" ca="1" si="183"/>
        <v>#REF!</v>
      </c>
      <c r="J486" s="110" t="s">
        <v>312</v>
      </c>
      <c r="K486" s="119">
        <v>25</v>
      </c>
    </row>
    <row r="487" spans="2:11" x14ac:dyDescent="0.35">
      <c r="B487" s="113" t="s">
        <v>280</v>
      </c>
      <c r="C487" s="110">
        <v>5</v>
      </c>
      <c r="D487" s="110" t="e">
        <f t="shared" ca="1" si="178"/>
        <v>#REF!</v>
      </c>
      <c r="E487" s="110" t="e">
        <f t="shared" ca="1" si="179"/>
        <v>#REF!</v>
      </c>
      <c r="F487" s="110" t="e">
        <f t="shared" ca="1" si="180"/>
        <v>#REF!</v>
      </c>
      <c r="G487" s="110" t="e">
        <f t="shared" ca="1" si="181"/>
        <v>#REF!</v>
      </c>
      <c r="H487" s="110" t="e">
        <f t="shared" ca="1" si="182"/>
        <v>#REF!</v>
      </c>
      <c r="I487" s="112" t="e">
        <f t="shared" ca="1" si="183"/>
        <v>#REF!</v>
      </c>
      <c r="J487" s="110" t="s">
        <v>290</v>
      </c>
      <c r="K487" s="119">
        <v>25</v>
      </c>
    </row>
    <row r="488" spans="2:11" x14ac:dyDescent="0.35">
      <c r="B488" s="113" t="s">
        <v>280</v>
      </c>
      <c r="C488" s="110">
        <v>6</v>
      </c>
      <c r="D488" s="110" t="e">
        <f t="shared" ca="1" si="178"/>
        <v>#REF!</v>
      </c>
      <c r="E488" s="110" t="e">
        <f t="shared" ca="1" si="179"/>
        <v>#REF!</v>
      </c>
      <c r="F488" s="110" t="e">
        <f t="shared" ca="1" si="180"/>
        <v>#REF!</v>
      </c>
      <c r="G488" s="110" t="e">
        <f t="shared" ca="1" si="181"/>
        <v>#REF!</v>
      </c>
      <c r="H488" s="110" t="e">
        <f t="shared" ca="1" si="182"/>
        <v>#REF!</v>
      </c>
      <c r="I488" s="112" t="e">
        <f t="shared" ca="1" si="183"/>
        <v>#REF!</v>
      </c>
      <c r="J488" s="110" t="s">
        <v>291</v>
      </c>
      <c r="K488" s="119">
        <v>25</v>
      </c>
    </row>
    <row r="489" spans="2:11" x14ac:dyDescent="0.35">
      <c r="B489" s="113" t="s">
        <v>280</v>
      </c>
      <c r="C489" s="110">
        <v>7</v>
      </c>
      <c r="D489" s="110" t="e">
        <f t="shared" ca="1" si="178"/>
        <v>#REF!</v>
      </c>
      <c r="E489" s="110" t="e">
        <f t="shared" ca="1" si="179"/>
        <v>#REF!</v>
      </c>
      <c r="F489" s="110" t="e">
        <f t="shared" ca="1" si="180"/>
        <v>#REF!</v>
      </c>
      <c r="G489" s="110" t="e">
        <f t="shared" ca="1" si="181"/>
        <v>#REF!</v>
      </c>
      <c r="H489" s="110" t="e">
        <f t="shared" ca="1" si="182"/>
        <v>#REF!</v>
      </c>
      <c r="I489" s="112" t="e">
        <f t="shared" ca="1" si="183"/>
        <v>#REF!</v>
      </c>
      <c r="J489" s="110" t="s">
        <v>292</v>
      </c>
      <c r="K489" s="119">
        <v>25</v>
      </c>
    </row>
    <row r="490" spans="2:11" x14ac:dyDescent="0.35">
      <c r="B490" s="113" t="s">
        <v>280</v>
      </c>
      <c r="C490" s="110">
        <v>8</v>
      </c>
      <c r="D490" s="110" t="e">
        <f t="shared" ca="1" si="178"/>
        <v>#REF!</v>
      </c>
      <c r="E490" s="110" t="e">
        <f t="shared" ca="1" si="179"/>
        <v>#REF!</v>
      </c>
      <c r="F490" s="110" t="e">
        <f t="shared" ca="1" si="180"/>
        <v>#REF!</v>
      </c>
      <c r="G490" s="110" t="e">
        <f t="shared" ca="1" si="181"/>
        <v>#REF!</v>
      </c>
      <c r="H490" s="110" t="e">
        <f t="shared" ca="1" si="182"/>
        <v>#REF!</v>
      </c>
      <c r="I490" s="112" t="e">
        <f t="shared" ca="1" si="183"/>
        <v>#REF!</v>
      </c>
      <c r="J490" s="110" t="s">
        <v>293</v>
      </c>
      <c r="K490" s="119">
        <v>25</v>
      </c>
    </row>
    <row r="491" spans="2:11" x14ac:dyDescent="0.35">
      <c r="B491" s="113" t="s">
        <v>280</v>
      </c>
      <c r="C491" s="110">
        <v>9</v>
      </c>
      <c r="D491" s="110" t="e">
        <f t="shared" ca="1" si="178"/>
        <v>#REF!</v>
      </c>
      <c r="E491" s="110" t="e">
        <f t="shared" ca="1" si="179"/>
        <v>#REF!</v>
      </c>
      <c r="F491" s="110" t="e">
        <f t="shared" ca="1" si="180"/>
        <v>#REF!</v>
      </c>
      <c r="G491" s="110" t="e">
        <f t="shared" ca="1" si="181"/>
        <v>#REF!</v>
      </c>
      <c r="H491" s="110" t="e">
        <f t="shared" ca="1" si="182"/>
        <v>#REF!</v>
      </c>
      <c r="I491" s="112" t="e">
        <f t="shared" ca="1" si="183"/>
        <v>#REF!</v>
      </c>
      <c r="J491" s="110" t="s">
        <v>294</v>
      </c>
      <c r="K491" s="119">
        <v>25</v>
      </c>
    </row>
    <row r="492" spans="2:11" x14ac:dyDescent="0.35">
      <c r="B492" s="113" t="s">
        <v>280</v>
      </c>
      <c r="C492" s="110">
        <v>10</v>
      </c>
      <c r="D492" s="110" t="e">
        <f t="shared" ca="1" si="178"/>
        <v>#REF!</v>
      </c>
      <c r="E492" s="110" t="e">
        <f t="shared" ca="1" si="179"/>
        <v>#REF!</v>
      </c>
      <c r="F492" s="110" t="e">
        <f t="shared" ca="1" si="180"/>
        <v>#REF!</v>
      </c>
      <c r="G492" s="110" t="e">
        <f t="shared" ca="1" si="181"/>
        <v>#REF!</v>
      </c>
      <c r="H492" s="110" t="e">
        <f t="shared" ca="1" si="182"/>
        <v>#REF!</v>
      </c>
      <c r="I492" s="112" t="e">
        <f t="shared" ca="1" si="183"/>
        <v>#REF!</v>
      </c>
      <c r="J492" s="110" t="s">
        <v>295</v>
      </c>
      <c r="K492" s="119">
        <v>25</v>
      </c>
    </row>
    <row r="493" spans="2:11" x14ac:dyDescent="0.35">
      <c r="B493" s="113" t="s">
        <v>280</v>
      </c>
      <c r="C493" s="110">
        <v>11</v>
      </c>
      <c r="D493" s="110" t="e">
        <f t="shared" ca="1" si="178"/>
        <v>#REF!</v>
      </c>
      <c r="E493" s="110" t="e">
        <f t="shared" ca="1" si="179"/>
        <v>#REF!</v>
      </c>
      <c r="F493" s="110" t="e">
        <f t="shared" ca="1" si="180"/>
        <v>#REF!</v>
      </c>
      <c r="G493" s="110" t="e">
        <f t="shared" ca="1" si="181"/>
        <v>#REF!</v>
      </c>
      <c r="H493" s="110" t="e">
        <f t="shared" ca="1" si="182"/>
        <v>#REF!</v>
      </c>
      <c r="I493" s="112" t="e">
        <f t="shared" ca="1" si="183"/>
        <v>#REF!</v>
      </c>
      <c r="J493" s="110" t="s">
        <v>296</v>
      </c>
      <c r="K493" s="119">
        <v>25</v>
      </c>
    </row>
    <row r="494" spans="2:11" x14ac:dyDescent="0.35">
      <c r="B494" s="113" t="s">
        <v>280</v>
      </c>
      <c r="C494" s="110">
        <v>12</v>
      </c>
      <c r="D494" s="110" t="e">
        <f t="shared" ca="1" si="178"/>
        <v>#REF!</v>
      </c>
      <c r="E494" s="110" t="e">
        <f t="shared" ca="1" si="179"/>
        <v>#REF!</v>
      </c>
      <c r="F494" s="110" t="e">
        <f t="shared" ca="1" si="180"/>
        <v>#REF!</v>
      </c>
      <c r="G494" s="110" t="e">
        <f t="shared" ca="1" si="181"/>
        <v>#REF!</v>
      </c>
      <c r="H494" s="110" t="e">
        <f t="shared" ca="1" si="182"/>
        <v>#REF!</v>
      </c>
      <c r="I494" s="112" t="e">
        <f t="shared" ca="1" si="183"/>
        <v>#REF!</v>
      </c>
      <c r="J494" s="110" t="s">
        <v>297</v>
      </c>
      <c r="K494" s="119">
        <v>25</v>
      </c>
    </row>
    <row r="495" spans="2:11" x14ac:dyDescent="0.35">
      <c r="B495" s="113" t="s">
        <v>280</v>
      </c>
      <c r="C495" s="110">
        <v>13</v>
      </c>
      <c r="D495" s="110" t="e">
        <f t="shared" ca="1" si="178"/>
        <v>#REF!</v>
      </c>
      <c r="E495" s="110" t="e">
        <f t="shared" ca="1" si="179"/>
        <v>#REF!</v>
      </c>
      <c r="F495" s="110" t="e">
        <f t="shared" ca="1" si="180"/>
        <v>#REF!</v>
      </c>
      <c r="G495" s="110" t="e">
        <f t="shared" ca="1" si="181"/>
        <v>#REF!</v>
      </c>
      <c r="H495" s="110" t="e">
        <f t="shared" ca="1" si="182"/>
        <v>#REF!</v>
      </c>
      <c r="I495" s="112" t="e">
        <f t="shared" ca="1" si="183"/>
        <v>#REF!</v>
      </c>
      <c r="J495" s="110" t="s">
        <v>298</v>
      </c>
      <c r="K495" s="119">
        <v>25</v>
      </c>
    </row>
    <row r="496" spans="2:11" x14ac:dyDescent="0.35">
      <c r="B496" s="113" t="s">
        <v>280</v>
      </c>
      <c r="C496" s="110">
        <v>14</v>
      </c>
      <c r="D496" s="110" t="e">
        <f t="shared" ref="D496:D502" ca="1" si="184">COUNTIF(INDIRECT("'"&amp;$B496&amp;"'!"&amp;$J496),"Significant Positive")</f>
        <v>#REF!</v>
      </c>
      <c r="E496" s="110" t="e">
        <f t="shared" ref="E496:E502" ca="1" si="185">COUNTIF(INDIRECT("'"&amp;$B496&amp;"'!"&amp;$J496),"Significant Negative")</f>
        <v>#REF!</v>
      </c>
      <c r="F496" s="110" t="e">
        <f t="shared" ref="F496:F502" ca="1" si="186">COUNTIF(INDIRECT("'"&amp;$B496&amp;"'!"&amp;$J496),"Minor Positive")</f>
        <v>#REF!</v>
      </c>
      <c r="G496" s="110" t="e">
        <f t="shared" ref="G496:G502" ca="1" si="187">COUNTIF(INDIRECT("'"&amp;$B496&amp;"'!"&amp;$J496),"Minor Negative")</f>
        <v>#REF!</v>
      </c>
      <c r="H496" s="110" t="e">
        <f t="shared" ref="H496:H502" ca="1" si="188">COUNTIF(INDIRECT("'"&amp;$B496&amp;"'!"&amp;$J496),"Neutral")</f>
        <v>#REF!</v>
      </c>
      <c r="I496" s="112" t="e">
        <f t="shared" ref="I496:I502" ca="1" si="189">COUNTIF(INDIRECT("'"&amp;$B496&amp;"'!"&amp;$J496),"Uncertain")</f>
        <v>#REF!</v>
      </c>
      <c r="J496" s="110" t="s">
        <v>299</v>
      </c>
      <c r="K496" s="119">
        <v>25</v>
      </c>
    </row>
    <row r="497" spans="2:11" x14ac:dyDescent="0.35">
      <c r="B497" s="113" t="s">
        <v>280</v>
      </c>
      <c r="C497" s="110">
        <v>15</v>
      </c>
      <c r="D497" s="110" t="e">
        <f t="shared" ca="1" si="184"/>
        <v>#REF!</v>
      </c>
      <c r="E497" s="110" t="e">
        <f t="shared" ca="1" si="185"/>
        <v>#REF!</v>
      </c>
      <c r="F497" s="110" t="e">
        <f t="shared" ca="1" si="186"/>
        <v>#REF!</v>
      </c>
      <c r="G497" s="110" t="e">
        <f t="shared" ca="1" si="187"/>
        <v>#REF!</v>
      </c>
      <c r="H497" s="110" t="e">
        <f t="shared" ca="1" si="188"/>
        <v>#REF!</v>
      </c>
      <c r="I497" s="112" t="e">
        <f t="shared" ca="1" si="189"/>
        <v>#REF!</v>
      </c>
      <c r="J497" s="110" t="s">
        <v>300</v>
      </c>
      <c r="K497" s="119">
        <v>25</v>
      </c>
    </row>
    <row r="498" spans="2:11" x14ac:dyDescent="0.35">
      <c r="B498" s="113" t="s">
        <v>280</v>
      </c>
      <c r="C498" s="110">
        <v>16</v>
      </c>
      <c r="D498" s="110" t="e">
        <f t="shared" ca="1" si="184"/>
        <v>#REF!</v>
      </c>
      <c r="E498" s="110" t="e">
        <f t="shared" ca="1" si="185"/>
        <v>#REF!</v>
      </c>
      <c r="F498" s="110" t="e">
        <f t="shared" ca="1" si="186"/>
        <v>#REF!</v>
      </c>
      <c r="G498" s="110" t="e">
        <f t="shared" ca="1" si="187"/>
        <v>#REF!</v>
      </c>
      <c r="H498" s="110" t="e">
        <f t="shared" ca="1" si="188"/>
        <v>#REF!</v>
      </c>
      <c r="I498" s="112" t="e">
        <f t="shared" ca="1" si="189"/>
        <v>#REF!</v>
      </c>
      <c r="J498" s="110" t="s">
        <v>301</v>
      </c>
      <c r="K498" s="119">
        <v>25</v>
      </c>
    </row>
    <row r="499" spans="2:11" x14ac:dyDescent="0.35">
      <c r="B499" s="113" t="s">
        <v>280</v>
      </c>
      <c r="C499" s="110">
        <v>17</v>
      </c>
      <c r="D499" s="110" t="e">
        <f t="shared" ca="1" si="184"/>
        <v>#REF!</v>
      </c>
      <c r="E499" s="110" t="e">
        <f t="shared" ca="1" si="185"/>
        <v>#REF!</v>
      </c>
      <c r="F499" s="110" t="e">
        <f t="shared" ca="1" si="186"/>
        <v>#REF!</v>
      </c>
      <c r="G499" s="110" t="e">
        <f t="shared" ca="1" si="187"/>
        <v>#REF!</v>
      </c>
      <c r="H499" s="110" t="e">
        <f t="shared" ca="1" si="188"/>
        <v>#REF!</v>
      </c>
      <c r="I499" s="112" t="e">
        <f t="shared" ca="1" si="189"/>
        <v>#REF!</v>
      </c>
      <c r="J499" s="110" t="s">
        <v>302</v>
      </c>
      <c r="K499" s="119">
        <v>25</v>
      </c>
    </row>
    <row r="500" spans="2:11" x14ac:dyDescent="0.35">
      <c r="B500" s="113" t="s">
        <v>280</v>
      </c>
      <c r="C500" s="110">
        <v>18</v>
      </c>
      <c r="D500" s="110" t="e">
        <f t="shared" ca="1" si="184"/>
        <v>#REF!</v>
      </c>
      <c r="E500" s="110" t="e">
        <f t="shared" ca="1" si="185"/>
        <v>#REF!</v>
      </c>
      <c r="F500" s="110" t="e">
        <f t="shared" ca="1" si="186"/>
        <v>#REF!</v>
      </c>
      <c r="G500" s="110" t="e">
        <f t="shared" ca="1" si="187"/>
        <v>#REF!</v>
      </c>
      <c r="H500" s="110" t="e">
        <f t="shared" ca="1" si="188"/>
        <v>#REF!</v>
      </c>
      <c r="I500" s="112" t="e">
        <f t="shared" ca="1" si="189"/>
        <v>#REF!</v>
      </c>
      <c r="J500" s="110" t="s">
        <v>303</v>
      </c>
      <c r="K500" s="119">
        <v>25</v>
      </c>
    </row>
    <row r="501" spans="2:11" x14ac:dyDescent="0.35">
      <c r="B501" s="113" t="s">
        <v>280</v>
      </c>
      <c r="C501" s="110">
        <v>19</v>
      </c>
      <c r="D501" s="110" t="e">
        <f t="shared" ca="1" si="184"/>
        <v>#REF!</v>
      </c>
      <c r="E501" s="110" t="e">
        <f t="shared" ca="1" si="185"/>
        <v>#REF!</v>
      </c>
      <c r="F501" s="110" t="e">
        <f t="shared" ca="1" si="186"/>
        <v>#REF!</v>
      </c>
      <c r="G501" s="110" t="e">
        <f t="shared" ca="1" si="187"/>
        <v>#REF!</v>
      </c>
      <c r="H501" s="110" t="e">
        <f t="shared" ca="1" si="188"/>
        <v>#REF!</v>
      </c>
      <c r="I501" s="112" t="e">
        <f t="shared" ca="1" si="189"/>
        <v>#REF!</v>
      </c>
      <c r="J501" s="110" t="s">
        <v>304</v>
      </c>
      <c r="K501" s="119">
        <v>25</v>
      </c>
    </row>
    <row r="502" spans="2:11" x14ac:dyDescent="0.35">
      <c r="B502" s="113" t="s">
        <v>280</v>
      </c>
      <c r="C502" s="110">
        <v>20</v>
      </c>
      <c r="D502" s="110" t="e">
        <f t="shared" ca="1" si="184"/>
        <v>#REF!</v>
      </c>
      <c r="E502" s="110" t="e">
        <f t="shared" ca="1" si="185"/>
        <v>#REF!</v>
      </c>
      <c r="F502" s="110" t="e">
        <f t="shared" ca="1" si="186"/>
        <v>#REF!</v>
      </c>
      <c r="G502" s="110" t="e">
        <f t="shared" ca="1" si="187"/>
        <v>#REF!</v>
      </c>
      <c r="H502" s="110" t="e">
        <f t="shared" ca="1" si="188"/>
        <v>#REF!</v>
      </c>
      <c r="I502" s="112" t="e">
        <f t="shared" ca="1" si="189"/>
        <v>#REF!</v>
      </c>
      <c r="J502" s="110" t="s">
        <v>305</v>
      </c>
      <c r="K502" s="119">
        <v>25</v>
      </c>
    </row>
    <row r="503" spans="2:11" x14ac:dyDescent="0.35">
      <c r="B503" s="113" t="s">
        <v>281</v>
      </c>
      <c r="C503" s="114">
        <v>1</v>
      </c>
      <c r="D503" s="114" t="e">
        <f ca="1">COUNTIF(INDIRECT("'"&amp;$B503&amp;"'!"&amp;$J503),"Significant Positive")</f>
        <v>#REF!</v>
      </c>
      <c r="E503" s="114" t="e">
        <f ca="1">COUNTIF(INDIRECT("'"&amp;$B503&amp;"'!"&amp;$J503),"Significant Negative")</f>
        <v>#REF!</v>
      </c>
      <c r="F503" s="114" t="e">
        <f ca="1">COUNTIF(INDIRECT("'"&amp;$B503&amp;"'!"&amp;$J503),"Minor Positive")</f>
        <v>#REF!</v>
      </c>
      <c r="G503" s="114" t="e">
        <f ca="1">COUNTIF(INDIRECT("'"&amp;$B503&amp;"'!"&amp;$J503),"Minor Negative")</f>
        <v>#REF!</v>
      </c>
      <c r="H503" s="114" t="e">
        <f ca="1">COUNTIF(INDIRECT("'"&amp;$B503&amp;"'!"&amp;$J503),"Neutral")</f>
        <v>#REF!</v>
      </c>
      <c r="I503" s="115" t="e">
        <f ca="1">COUNTIF(INDIRECT("'"&amp;$B503&amp;"'!"&amp;$J503),"Uncertain")</f>
        <v>#REF!</v>
      </c>
      <c r="J503" s="110" t="s">
        <v>309</v>
      </c>
      <c r="K503" s="119">
        <v>26</v>
      </c>
    </row>
    <row r="504" spans="2:11" x14ac:dyDescent="0.35">
      <c r="B504" s="113" t="s">
        <v>281</v>
      </c>
      <c r="C504" s="110">
        <v>2</v>
      </c>
      <c r="D504" s="110" t="e">
        <f t="shared" ref="D504:D512" ca="1" si="190">COUNTIF(INDIRECT("'"&amp;$B504&amp;"'!"&amp;$J504),"Significant Positive")</f>
        <v>#REF!</v>
      </c>
      <c r="E504" s="110" t="e">
        <f t="shared" ref="E504:E512" ca="1" si="191">COUNTIF(INDIRECT("'"&amp;$B504&amp;"'!"&amp;$J504),"Significant Negative")</f>
        <v>#REF!</v>
      </c>
      <c r="F504" s="110" t="e">
        <f t="shared" ref="F504:F512" ca="1" si="192">COUNTIF(INDIRECT("'"&amp;$B504&amp;"'!"&amp;$J504),"Minor Positive")</f>
        <v>#REF!</v>
      </c>
      <c r="G504" s="110" t="e">
        <f t="shared" ref="G504:G512" ca="1" si="193">COUNTIF(INDIRECT("'"&amp;$B504&amp;"'!"&amp;$J504),"Minor Negative")</f>
        <v>#REF!</v>
      </c>
      <c r="H504" s="110" t="e">
        <f t="shared" ref="H504:H512" ca="1" si="194">COUNTIF(INDIRECT("'"&amp;$B504&amp;"'!"&amp;$J504),"Neutral")</f>
        <v>#REF!</v>
      </c>
      <c r="I504" s="112" t="e">
        <f t="shared" ref="I504:I512" ca="1" si="195">COUNTIF(INDIRECT("'"&amp;$B504&amp;"'!"&amp;$J504),"Uncertain")</f>
        <v>#REF!</v>
      </c>
      <c r="J504" s="110" t="s">
        <v>310</v>
      </c>
      <c r="K504" s="119">
        <v>26</v>
      </c>
    </row>
    <row r="505" spans="2:11" x14ac:dyDescent="0.35">
      <c r="B505" s="113" t="s">
        <v>281</v>
      </c>
      <c r="C505" s="110">
        <v>3</v>
      </c>
      <c r="D505" s="110" t="e">
        <f t="shared" ca="1" si="190"/>
        <v>#REF!</v>
      </c>
      <c r="E505" s="110" t="e">
        <f t="shared" ca="1" si="191"/>
        <v>#REF!</v>
      </c>
      <c r="F505" s="110" t="e">
        <f t="shared" ca="1" si="192"/>
        <v>#REF!</v>
      </c>
      <c r="G505" s="110" t="e">
        <f t="shared" ca="1" si="193"/>
        <v>#REF!</v>
      </c>
      <c r="H505" s="110" t="e">
        <f t="shared" ca="1" si="194"/>
        <v>#REF!</v>
      </c>
      <c r="I505" s="112" t="e">
        <f t="shared" ca="1" si="195"/>
        <v>#REF!</v>
      </c>
      <c r="J505" s="110" t="s">
        <v>311</v>
      </c>
      <c r="K505" s="119">
        <v>26</v>
      </c>
    </row>
    <row r="506" spans="2:11" x14ac:dyDescent="0.35">
      <c r="B506" s="113" t="s">
        <v>281</v>
      </c>
      <c r="C506" s="110">
        <v>4</v>
      </c>
      <c r="D506" s="110" t="e">
        <f t="shared" ca="1" si="190"/>
        <v>#REF!</v>
      </c>
      <c r="E506" s="110" t="e">
        <f t="shared" ca="1" si="191"/>
        <v>#REF!</v>
      </c>
      <c r="F506" s="110" t="e">
        <f t="shared" ca="1" si="192"/>
        <v>#REF!</v>
      </c>
      <c r="G506" s="110" t="e">
        <f t="shared" ca="1" si="193"/>
        <v>#REF!</v>
      </c>
      <c r="H506" s="110" t="e">
        <f t="shared" ca="1" si="194"/>
        <v>#REF!</v>
      </c>
      <c r="I506" s="112" t="e">
        <f t="shared" ca="1" si="195"/>
        <v>#REF!</v>
      </c>
      <c r="J506" s="110" t="s">
        <v>312</v>
      </c>
      <c r="K506" s="119">
        <v>26</v>
      </c>
    </row>
    <row r="507" spans="2:11" x14ac:dyDescent="0.35">
      <c r="B507" s="113" t="s">
        <v>281</v>
      </c>
      <c r="C507" s="110">
        <v>5</v>
      </c>
      <c r="D507" s="110" t="e">
        <f t="shared" ca="1" si="190"/>
        <v>#REF!</v>
      </c>
      <c r="E507" s="110" t="e">
        <f t="shared" ca="1" si="191"/>
        <v>#REF!</v>
      </c>
      <c r="F507" s="110" t="e">
        <f t="shared" ca="1" si="192"/>
        <v>#REF!</v>
      </c>
      <c r="G507" s="110" t="e">
        <f t="shared" ca="1" si="193"/>
        <v>#REF!</v>
      </c>
      <c r="H507" s="110" t="e">
        <f t="shared" ca="1" si="194"/>
        <v>#REF!</v>
      </c>
      <c r="I507" s="112" t="e">
        <f t="shared" ca="1" si="195"/>
        <v>#REF!</v>
      </c>
      <c r="J507" s="110" t="s">
        <v>290</v>
      </c>
      <c r="K507" s="119">
        <v>26</v>
      </c>
    </row>
    <row r="508" spans="2:11" x14ac:dyDescent="0.35">
      <c r="B508" s="113" t="s">
        <v>281</v>
      </c>
      <c r="C508" s="110">
        <v>6</v>
      </c>
      <c r="D508" s="110" t="e">
        <f t="shared" ca="1" si="190"/>
        <v>#REF!</v>
      </c>
      <c r="E508" s="110" t="e">
        <f t="shared" ca="1" si="191"/>
        <v>#REF!</v>
      </c>
      <c r="F508" s="110" t="e">
        <f t="shared" ca="1" si="192"/>
        <v>#REF!</v>
      </c>
      <c r="G508" s="110" t="e">
        <f t="shared" ca="1" si="193"/>
        <v>#REF!</v>
      </c>
      <c r="H508" s="110" t="e">
        <f t="shared" ca="1" si="194"/>
        <v>#REF!</v>
      </c>
      <c r="I508" s="112" t="e">
        <f t="shared" ca="1" si="195"/>
        <v>#REF!</v>
      </c>
      <c r="J508" s="110" t="s">
        <v>291</v>
      </c>
      <c r="K508" s="119">
        <v>26</v>
      </c>
    </row>
    <row r="509" spans="2:11" x14ac:dyDescent="0.35">
      <c r="B509" s="113" t="s">
        <v>281</v>
      </c>
      <c r="C509" s="110">
        <v>7</v>
      </c>
      <c r="D509" s="110" t="e">
        <f t="shared" ca="1" si="190"/>
        <v>#REF!</v>
      </c>
      <c r="E509" s="110" t="e">
        <f t="shared" ca="1" si="191"/>
        <v>#REF!</v>
      </c>
      <c r="F509" s="110" t="e">
        <f t="shared" ca="1" si="192"/>
        <v>#REF!</v>
      </c>
      <c r="G509" s="110" t="e">
        <f t="shared" ca="1" si="193"/>
        <v>#REF!</v>
      </c>
      <c r="H509" s="110" t="e">
        <f t="shared" ca="1" si="194"/>
        <v>#REF!</v>
      </c>
      <c r="I509" s="112" t="e">
        <f t="shared" ca="1" si="195"/>
        <v>#REF!</v>
      </c>
      <c r="J509" s="110" t="s">
        <v>292</v>
      </c>
      <c r="K509" s="119">
        <v>26</v>
      </c>
    </row>
    <row r="510" spans="2:11" x14ac:dyDescent="0.35">
      <c r="B510" s="113" t="s">
        <v>281</v>
      </c>
      <c r="C510" s="110">
        <v>8</v>
      </c>
      <c r="D510" s="110" t="e">
        <f t="shared" ca="1" si="190"/>
        <v>#REF!</v>
      </c>
      <c r="E510" s="110" t="e">
        <f t="shared" ca="1" si="191"/>
        <v>#REF!</v>
      </c>
      <c r="F510" s="110" t="e">
        <f t="shared" ca="1" si="192"/>
        <v>#REF!</v>
      </c>
      <c r="G510" s="110" t="e">
        <f t="shared" ca="1" si="193"/>
        <v>#REF!</v>
      </c>
      <c r="H510" s="110" t="e">
        <f t="shared" ca="1" si="194"/>
        <v>#REF!</v>
      </c>
      <c r="I510" s="112" t="e">
        <f t="shared" ca="1" si="195"/>
        <v>#REF!</v>
      </c>
      <c r="J510" s="110" t="s">
        <v>293</v>
      </c>
      <c r="K510" s="119">
        <v>26</v>
      </c>
    </row>
    <row r="511" spans="2:11" x14ac:dyDescent="0.35">
      <c r="B511" s="113" t="s">
        <v>281</v>
      </c>
      <c r="C511" s="110">
        <v>9</v>
      </c>
      <c r="D511" s="110" t="e">
        <f t="shared" ca="1" si="190"/>
        <v>#REF!</v>
      </c>
      <c r="E511" s="110" t="e">
        <f t="shared" ca="1" si="191"/>
        <v>#REF!</v>
      </c>
      <c r="F511" s="110" t="e">
        <f t="shared" ca="1" si="192"/>
        <v>#REF!</v>
      </c>
      <c r="G511" s="110" t="e">
        <f t="shared" ca="1" si="193"/>
        <v>#REF!</v>
      </c>
      <c r="H511" s="110" t="e">
        <f t="shared" ca="1" si="194"/>
        <v>#REF!</v>
      </c>
      <c r="I511" s="112" t="e">
        <f t="shared" ca="1" si="195"/>
        <v>#REF!</v>
      </c>
      <c r="J511" s="110" t="s">
        <v>294</v>
      </c>
      <c r="K511" s="119">
        <v>26</v>
      </c>
    </row>
    <row r="512" spans="2:11" x14ac:dyDescent="0.35">
      <c r="B512" s="113" t="s">
        <v>281</v>
      </c>
      <c r="C512" s="110">
        <v>10</v>
      </c>
      <c r="D512" s="110" t="e">
        <f t="shared" ca="1" si="190"/>
        <v>#REF!</v>
      </c>
      <c r="E512" s="110" t="e">
        <f t="shared" ca="1" si="191"/>
        <v>#REF!</v>
      </c>
      <c r="F512" s="110" t="e">
        <f t="shared" ca="1" si="192"/>
        <v>#REF!</v>
      </c>
      <c r="G512" s="110" t="e">
        <f t="shared" ca="1" si="193"/>
        <v>#REF!</v>
      </c>
      <c r="H512" s="110" t="e">
        <f t="shared" ca="1" si="194"/>
        <v>#REF!</v>
      </c>
      <c r="I512" s="112" t="e">
        <f t="shared" ca="1" si="195"/>
        <v>#REF!</v>
      </c>
      <c r="J512" s="110" t="s">
        <v>295</v>
      </c>
      <c r="K512" s="119">
        <v>26</v>
      </c>
    </row>
    <row r="513" spans="2:11" x14ac:dyDescent="0.35">
      <c r="B513" s="113" t="s">
        <v>281</v>
      </c>
      <c r="C513" s="110">
        <v>11</v>
      </c>
      <c r="D513" s="110" t="e">
        <f t="shared" ref="D513:D522" ca="1" si="196">COUNTIF(INDIRECT("'"&amp;$B513&amp;"'!"&amp;$J513),"Significant Positive")</f>
        <v>#REF!</v>
      </c>
      <c r="E513" s="110" t="e">
        <f t="shared" ref="E513:E522" ca="1" si="197">COUNTIF(INDIRECT("'"&amp;$B513&amp;"'!"&amp;$J513),"Significant Negative")</f>
        <v>#REF!</v>
      </c>
      <c r="F513" s="110" t="e">
        <f t="shared" ref="F513:F522" ca="1" si="198">COUNTIF(INDIRECT("'"&amp;$B513&amp;"'!"&amp;$J513),"Minor Positive")</f>
        <v>#REF!</v>
      </c>
      <c r="G513" s="110" t="e">
        <f t="shared" ref="G513:G522" ca="1" si="199">COUNTIF(INDIRECT("'"&amp;$B513&amp;"'!"&amp;$J513),"Minor Negative")</f>
        <v>#REF!</v>
      </c>
      <c r="H513" s="110" t="e">
        <f t="shared" ref="H513:H522" ca="1" si="200">COUNTIF(INDIRECT("'"&amp;$B513&amp;"'!"&amp;$J513),"Neutral")</f>
        <v>#REF!</v>
      </c>
      <c r="I513" s="112" t="e">
        <f t="shared" ref="I513:I522" ca="1" si="201">COUNTIF(INDIRECT("'"&amp;$B513&amp;"'!"&amp;$J513),"Uncertain")</f>
        <v>#REF!</v>
      </c>
      <c r="J513" s="110" t="s">
        <v>296</v>
      </c>
      <c r="K513" s="119">
        <v>26</v>
      </c>
    </row>
    <row r="514" spans="2:11" x14ac:dyDescent="0.35">
      <c r="B514" s="113" t="s">
        <v>281</v>
      </c>
      <c r="C514" s="110">
        <v>12</v>
      </c>
      <c r="D514" s="110" t="e">
        <f t="shared" ca="1" si="196"/>
        <v>#REF!</v>
      </c>
      <c r="E514" s="110" t="e">
        <f t="shared" ca="1" si="197"/>
        <v>#REF!</v>
      </c>
      <c r="F514" s="110" t="e">
        <f t="shared" ca="1" si="198"/>
        <v>#REF!</v>
      </c>
      <c r="G514" s="110" t="e">
        <f t="shared" ca="1" si="199"/>
        <v>#REF!</v>
      </c>
      <c r="H514" s="110" t="e">
        <f t="shared" ca="1" si="200"/>
        <v>#REF!</v>
      </c>
      <c r="I514" s="112" t="e">
        <f t="shared" ca="1" si="201"/>
        <v>#REF!</v>
      </c>
      <c r="J514" s="110" t="s">
        <v>297</v>
      </c>
      <c r="K514" s="119">
        <v>26</v>
      </c>
    </row>
    <row r="515" spans="2:11" x14ac:dyDescent="0.35">
      <c r="B515" s="113" t="s">
        <v>281</v>
      </c>
      <c r="C515" s="110">
        <v>13</v>
      </c>
      <c r="D515" s="110" t="e">
        <f t="shared" ca="1" si="196"/>
        <v>#REF!</v>
      </c>
      <c r="E515" s="110" t="e">
        <f t="shared" ca="1" si="197"/>
        <v>#REF!</v>
      </c>
      <c r="F515" s="110" t="e">
        <f t="shared" ca="1" si="198"/>
        <v>#REF!</v>
      </c>
      <c r="G515" s="110" t="e">
        <f t="shared" ca="1" si="199"/>
        <v>#REF!</v>
      </c>
      <c r="H515" s="110" t="e">
        <f t="shared" ca="1" si="200"/>
        <v>#REF!</v>
      </c>
      <c r="I515" s="112" t="e">
        <f t="shared" ca="1" si="201"/>
        <v>#REF!</v>
      </c>
      <c r="J515" s="110" t="s">
        <v>298</v>
      </c>
      <c r="K515" s="119">
        <v>26</v>
      </c>
    </row>
    <row r="516" spans="2:11" x14ac:dyDescent="0.35">
      <c r="B516" s="113" t="s">
        <v>281</v>
      </c>
      <c r="C516" s="110">
        <v>14</v>
      </c>
      <c r="D516" s="110" t="e">
        <f t="shared" ca="1" si="196"/>
        <v>#REF!</v>
      </c>
      <c r="E516" s="110" t="e">
        <f t="shared" ca="1" si="197"/>
        <v>#REF!</v>
      </c>
      <c r="F516" s="110" t="e">
        <f t="shared" ca="1" si="198"/>
        <v>#REF!</v>
      </c>
      <c r="G516" s="110" t="e">
        <f t="shared" ca="1" si="199"/>
        <v>#REF!</v>
      </c>
      <c r="H516" s="110" t="e">
        <f t="shared" ca="1" si="200"/>
        <v>#REF!</v>
      </c>
      <c r="I516" s="112" t="e">
        <f t="shared" ca="1" si="201"/>
        <v>#REF!</v>
      </c>
      <c r="J516" s="110" t="s">
        <v>299</v>
      </c>
      <c r="K516" s="119">
        <v>26</v>
      </c>
    </row>
    <row r="517" spans="2:11" x14ac:dyDescent="0.35">
      <c r="B517" s="113" t="s">
        <v>281</v>
      </c>
      <c r="C517" s="110">
        <v>15</v>
      </c>
      <c r="D517" s="110" t="e">
        <f t="shared" ca="1" si="196"/>
        <v>#REF!</v>
      </c>
      <c r="E517" s="110" t="e">
        <f t="shared" ca="1" si="197"/>
        <v>#REF!</v>
      </c>
      <c r="F517" s="110" t="e">
        <f t="shared" ca="1" si="198"/>
        <v>#REF!</v>
      </c>
      <c r="G517" s="110" t="e">
        <f t="shared" ca="1" si="199"/>
        <v>#REF!</v>
      </c>
      <c r="H517" s="110" t="e">
        <f t="shared" ca="1" si="200"/>
        <v>#REF!</v>
      </c>
      <c r="I517" s="112" t="e">
        <f t="shared" ca="1" si="201"/>
        <v>#REF!</v>
      </c>
      <c r="J517" s="110" t="s">
        <v>300</v>
      </c>
      <c r="K517" s="119">
        <v>26</v>
      </c>
    </row>
    <row r="518" spans="2:11" x14ac:dyDescent="0.35">
      <c r="B518" s="113" t="s">
        <v>281</v>
      </c>
      <c r="C518" s="110">
        <v>16</v>
      </c>
      <c r="D518" s="110" t="e">
        <f t="shared" ca="1" si="196"/>
        <v>#REF!</v>
      </c>
      <c r="E518" s="110" t="e">
        <f t="shared" ca="1" si="197"/>
        <v>#REF!</v>
      </c>
      <c r="F518" s="110" t="e">
        <f t="shared" ca="1" si="198"/>
        <v>#REF!</v>
      </c>
      <c r="G518" s="110" t="e">
        <f t="shared" ca="1" si="199"/>
        <v>#REF!</v>
      </c>
      <c r="H518" s="110" t="e">
        <f t="shared" ca="1" si="200"/>
        <v>#REF!</v>
      </c>
      <c r="I518" s="112" t="e">
        <f t="shared" ca="1" si="201"/>
        <v>#REF!</v>
      </c>
      <c r="J518" s="110" t="s">
        <v>301</v>
      </c>
      <c r="K518" s="119">
        <v>26</v>
      </c>
    </row>
    <row r="519" spans="2:11" x14ac:dyDescent="0.35">
      <c r="B519" s="113" t="s">
        <v>281</v>
      </c>
      <c r="C519" s="110">
        <v>17</v>
      </c>
      <c r="D519" s="110" t="e">
        <f t="shared" ca="1" si="196"/>
        <v>#REF!</v>
      </c>
      <c r="E519" s="110" t="e">
        <f t="shared" ca="1" si="197"/>
        <v>#REF!</v>
      </c>
      <c r="F519" s="110" t="e">
        <f t="shared" ca="1" si="198"/>
        <v>#REF!</v>
      </c>
      <c r="G519" s="110" t="e">
        <f t="shared" ca="1" si="199"/>
        <v>#REF!</v>
      </c>
      <c r="H519" s="110" t="e">
        <f t="shared" ca="1" si="200"/>
        <v>#REF!</v>
      </c>
      <c r="I519" s="112" t="e">
        <f t="shared" ca="1" si="201"/>
        <v>#REF!</v>
      </c>
      <c r="J519" s="110" t="s">
        <v>302</v>
      </c>
      <c r="K519" s="119">
        <v>26</v>
      </c>
    </row>
    <row r="520" spans="2:11" x14ac:dyDescent="0.35">
      <c r="B520" s="113" t="s">
        <v>281</v>
      </c>
      <c r="C520" s="110">
        <v>18</v>
      </c>
      <c r="D520" s="110" t="e">
        <f t="shared" ca="1" si="196"/>
        <v>#REF!</v>
      </c>
      <c r="E520" s="110" t="e">
        <f t="shared" ca="1" si="197"/>
        <v>#REF!</v>
      </c>
      <c r="F520" s="110" t="e">
        <f t="shared" ca="1" si="198"/>
        <v>#REF!</v>
      </c>
      <c r="G520" s="110" t="e">
        <f t="shared" ca="1" si="199"/>
        <v>#REF!</v>
      </c>
      <c r="H520" s="110" t="e">
        <f t="shared" ca="1" si="200"/>
        <v>#REF!</v>
      </c>
      <c r="I520" s="112" t="e">
        <f t="shared" ca="1" si="201"/>
        <v>#REF!</v>
      </c>
      <c r="J520" s="110" t="s">
        <v>303</v>
      </c>
      <c r="K520" s="119">
        <v>26</v>
      </c>
    </row>
    <row r="521" spans="2:11" x14ac:dyDescent="0.35">
      <c r="B521" s="113" t="s">
        <v>281</v>
      </c>
      <c r="C521" s="110">
        <v>19</v>
      </c>
      <c r="D521" s="110" t="e">
        <f t="shared" ca="1" si="196"/>
        <v>#REF!</v>
      </c>
      <c r="E521" s="110" t="e">
        <f t="shared" ca="1" si="197"/>
        <v>#REF!</v>
      </c>
      <c r="F521" s="110" t="e">
        <f t="shared" ca="1" si="198"/>
        <v>#REF!</v>
      </c>
      <c r="G521" s="110" t="e">
        <f t="shared" ca="1" si="199"/>
        <v>#REF!</v>
      </c>
      <c r="H521" s="110" t="e">
        <f t="shared" ca="1" si="200"/>
        <v>#REF!</v>
      </c>
      <c r="I521" s="112" t="e">
        <f t="shared" ca="1" si="201"/>
        <v>#REF!</v>
      </c>
      <c r="J521" s="110" t="s">
        <v>304</v>
      </c>
      <c r="K521" s="119">
        <v>26</v>
      </c>
    </row>
    <row r="522" spans="2:11" x14ac:dyDescent="0.35">
      <c r="B522" s="113" t="s">
        <v>281</v>
      </c>
      <c r="C522" s="110">
        <v>20</v>
      </c>
      <c r="D522" s="110" t="e">
        <f t="shared" ca="1" si="196"/>
        <v>#REF!</v>
      </c>
      <c r="E522" s="110" t="e">
        <f t="shared" ca="1" si="197"/>
        <v>#REF!</v>
      </c>
      <c r="F522" s="110" t="e">
        <f t="shared" ca="1" si="198"/>
        <v>#REF!</v>
      </c>
      <c r="G522" s="110" t="e">
        <f t="shared" ca="1" si="199"/>
        <v>#REF!</v>
      </c>
      <c r="H522" s="110" t="e">
        <f t="shared" ca="1" si="200"/>
        <v>#REF!</v>
      </c>
      <c r="I522" s="112" t="e">
        <f t="shared" ca="1" si="201"/>
        <v>#REF!</v>
      </c>
      <c r="J522" s="110" t="s">
        <v>305</v>
      </c>
      <c r="K522" s="119">
        <v>26</v>
      </c>
    </row>
    <row r="523" spans="2:11" x14ac:dyDescent="0.35">
      <c r="B523" s="113" t="s">
        <v>285</v>
      </c>
      <c r="C523" s="114">
        <v>1</v>
      </c>
      <c r="D523" s="114" t="e">
        <f ca="1">COUNTIF(INDIRECT("'"&amp;$B523&amp;"'!"&amp;$J523),"Significant Positive")</f>
        <v>#REF!</v>
      </c>
      <c r="E523" s="114" t="e">
        <f ca="1">COUNTIF(INDIRECT("'"&amp;$B523&amp;"'!"&amp;$J523),"Significant Negative")</f>
        <v>#REF!</v>
      </c>
      <c r="F523" s="114" t="e">
        <f ca="1">COUNTIF(INDIRECT("'"&amp;$B523&amp;"'!"&amp;$J523),"Minor Positive")</f>
        <v>#REF!</v>
      </c>
      <c r="G523" s="114" t="e">
        <f ca="1">COUNTIF(INDIRECT("'"&amp;$B523&amp;"'!"&amp;$J523),"Minor Negative")</f>
        <v>#REF!</v>
      </c>
      <c r="H523" s="114" t="e">
        <f ca="1">COUNTIF(INDIRECT("'"&amp;$B523&amp;"'!"&amp;$J523),"Neutral")</f>
        <v>#REF!</v>
      </c>
      <c r="I523" s="115" t="e">
        <f ca="1">COUNTIF(INDIRECT("'"&amp;$B523&amp;"'!"&amp;$J523),"Uncertain")</f>
        <v>#REF!</v>
      </c>
      <c r="J523" s="110" t="s">
        <v>309</v>
      </c>
      <c r="K523" s="119">
        <v>27</v>
      </c>
    </row>
    <row r="524" spans="2:11" x14ac:dyDescent="0.35">
      <c r="B524" s="113" t="s">
        <v>285</v>
      </c>
      <c r="C524" s="110">
        <v>2</v>
      </c>
      <c r="D524" s="110" t="e">
        <f t="shared" ref="D524:D537" ca="1" si="202">COUNTIF(INDIRECT("'"&amp;$B524&amp;"'!"&amp;$J524),"Significant Positive")</f>
        <v>#REF!</v>
      </c>
      <c r="E524" s="110" t="e">
        <f t="shared" ref="E524:E537" ca="1" si="203">COUNTIF(INDIRECT("'"&amp;$B524&amp;"'!"&amp;$J524),"Significant Negative")</f>
        <v>#REF!</v>
      </c>
      <c r="F524" s="110" t="e">
        <f t="shared" ref="F524:F537" ca="1" si="204">COUNTIF(INDIRECT("'"&amp;$B524&amp;"'!"&amp;$J524),"Minor Positive")</f>
        <v>#REF!</v>
      </c>
      <c r="G524" s="110" t="e">
        <f t="shared" ref="G524:G537" ca="1" si="205">COUNTIF(INDIRECT("'"&amp;$B524&amp;"'!"&amp;$J524),"Minor Negative")</f>
        <v>#REF!</v>
      </c>
      <c r="H524" s="110" t="e">
        <f t="shared" ref="H524:H537" ca="1" si="206">COUNTIF(INDIRECT("'"&amp;$B524&amp;"'!"&amp;$J524),"Neutral")</f>
        <v>#REF!</v>
      </c>
      <c r="I524" s="112" t="e">
        <f t="shared" ref="I524:I537" ca="1" si="207">COUNTIF(INDIRECT("'"&amp;$B524&amp;"'!"&amp;$J524),"Uncertain")</f>
        <v>#REF!</v>
      </c>
      <c r="J524" s="110" t="s">
        <v>310</v>
      </c>
      <c r="K524" s="119">
        <v>27</v>
      </c>
    </row>
    <row r="525" spans="2:11" x14ac:dyDescent="0.35">
      <c r="B525" s="113" t="s">
        <v>285</v>
      </c>
      <c r="C525" s="110">
        <v>3</v>
      </c>
      <c r="D525" s="110" t="e">
        <f t="shared" ca="1" si="202"/>
        <v>#REF!</v>
      </c>
      <c r="E525" s="110" t="e">
        <f t="shared" ca="1" si="203"/>
        <v>#REF!</v>
      </c>
      <c r="F525" s="110" t="e">
        <f t="shared" ca="1" si="204"/>
        <v>#REF!</v>
      </c>
      <c r="G525" s="110" t="e">
        <f t="shared" ca="1" si="205"/>
        <v>#REF!</v>
      </c>
      <c r="H525" s="110" t="e">
        <f t="shared" ca="1" si="206"/>
        <v>#REF!</v>
      </c>
      <c r="I525" s="112" t="e">
        <f t="shared" ca="1" si="207"/>
        <v>#REF!</v>
      </c>
      <c r="J525" s="110" t="s">
        <v>311</v>
      </c>
      <c r="K525" s="119">
        <v>27</v>
      </c>
    </row>
    <row r="526" spans="2:11" x14ac:dyDescent="0.35">
      <c r="B526" s="113" t="s">
        <v>285</v>
      </c>
      <c r="C526" s="110">
        <v>4</v>
      </c>
      <c r="D526" s="110" t="e">
        <f t="shared" ca="1" si="202"/>
        <v>#REF!</v>
      </c>
      <c r="E526" s="110" t="e">
        <f t="shared" ca="1" si="203"/>
        <v>#REF!</v>
      </c>
      <c r="F526" s="110" t="e">
        <f t="shared" ca="1" si="204"/>
        <v>#REF!</v>
      </c>
      <c r="G526" s="110" t="e">
        <f t="shared" ca="1" si="205"/>
        <v>#REF!</v>
      </c>
      <c r="H526" s="110" t="e">
        <f t="shared" ca="1" si="206"/>
        <v>#REF!</v>
      </c>
      <c r="I526" s="112" t="e">
        <f t="shared" ca="1" si="207"/>
        <v>#REF!</v>
      </c>
      <c r="J526" s="110" t="s">
        <v>312</v>
      </c>
      <c r="K526" s="119">
        <v>27</v>
      </c>
    </row>
    <row r="527" spans="2:11" x14ac:dyDescent="0.35">
      <c r="B527" s="113" t="s">
        <v>285</v>
      </c>
      <c r="C527" s="110">
        <v>5</v>
      </c>
      <c r="D527" s="110" t="e">
        <f t="shared" ca="1" si="202"/>
        <v>#REF!</v>
      </c>
      <c r="E527" s="110" t="e">
        <f t="shared" ca="1" si="203"/>
        <v>#REF!</v>
      </c>
      <c r="F527" s="110" t="e">
        <f t="shared" ca="1" si="204"/>
        <v>#REF!</v>
      </c>
      <c r="G527" s="110" t="e">
        <f t="shared" ca="1" si="205"/>
        <v>#REF!</v>
      </c>
      <c r="H527" s="110" t="e">
        <f t="shared" ca="1" si="206"/>
        <v>#REF!</v>
      </c>
      <c r="I527" s="112" t="e">
        <f t="shared" ca="1" si="207"/>
        <v>#REF!</v>
      </c>
      <c r="J527" s="110" t="s">
        <v>290</v>
      </c>
      <c r="K527" s="119">
        <v>27</v>
      </c>
    </row>
    <row r="528" spans="2:11" x14ac:dyDescent="0.35">
      <c r="B528" s="113" t="s">
        <v>285</v>
      </c>
      <c r="C528" s="110">
        <v>6</v>
      </c>
      <c r="D528" s="110" t="e">
        <f t="shared" ca="1" si="202"/>
        <v>#REF!</v>
      </c>
      <c r="E528" s="110" t="e">
        <f t="shared" ca="1" si="203"/>
        <v>#REF!</v>
      </c>
      <c r="F528" s="110" t="e">
        <f t="shared" ca="1" si="204"/>
        <v>#REF!</v>
      </c>
      <c r="G528" s="110" t="e">
        <f t="shared" ca="1" si="205"/>
        <v>#REF!</v>
      </c>
      <c r="H528" s="110" t="e">
        <f t="shared" ca="1" si="206"/>
        <v>#REF!</v>
      </c>
      <c r="I528" s="112" t="e">
        <f t="shared" ca="1" si="207"/>
        <v>#REF!</v>
      </c>
      <c r="J528" s="110" t="s">
        <v>291</v>
      </c>
      <c r="K528" s="119">
        <v>27</v>
      </c>
    </row>
    <row r="529" spans="2:11" x14ac:dyDescent="0.35">
      <c r="B529" s="113" t="s">
        <v>285</v>
      </c>
      <c r="C529" s="110">
        <v>7</v>
      </c>
      <c r="D529" s="110" t="e">
        <f t="shared" ca="1" si="202"/>
        <v>#REF!</v>
      </c>
      <c r="E529" s="110" t="e">
        <f t="shared" ca="1" si="203"/>
        <v>#REF!</v>
      </c>
      <c r="F529" s="110" t="e">
        <f t="shared" ca="1" si="204"/>
        <v>#REF!</v>
      </c>
      <c r="G529" s="110" t="e">
        <f t="shared" ca="1" si="205"/>
        <v>#REF!</v>
      </c>
      <c r="H529" s="110" t="e">
        <f t="shared" ca="1" si="206"/>
        <v>#REF!</v>
      </c>
      <c r="I529" s="112" t="e">
        <f t="shared" ca="1" si="207"/>
        <v>#REF!</v>
      </c>
      <c r="J529" s="110" t="s">
        <v>292</v>
      </c>
      <c r="K529" s="119">
        <v>27</v>
      </c>
    </row>
    <row r="530" spans="2:11" x14ac:dyDescent="0.35">
      <c r="B530" s="113" t="s">
        <v>285</v>
      </c>
      <c r="C530" s="110">
        <v>8</v>
      </c>
      <c r="D530" s="110" t="e">
        <f t="shared" ca="1" si="202"/>
        <v>#REF!</v>
      </c>
      <c r="E530" s="110" t="e">
        <f t="shared" ca="1" si="203"/>
        <v>#REF!</v>
      </c>
      <c r="F530" s="110" t="e">
        <f t="shared" ca="1" si="204"/>
        <v>#REF!</v>
      </c>
      <c r="G530" s="110" t="e">
        <f t="shared" ca="1" si="205"/>
        <v>#REF!</v>
      </c>
      <c r="H530" s="110" t="e">
        <f t="shared" ca="1" si="206"/>
        <v>#REF!</v>
      </c>
      <c r="I530" s="112" t="e">
        <f t="shared" ca="1" si="207"/>
        <v>#REF!</v>
      </c>
      <c r="J530" s="110" t="s">
        <v>293</v>
      </c>
      <c r="K530" s="119">
        <v>27</v>
      </c>
    </row>
    <row r="531" spans="2:11" x14ac:dyDescent="0.35">
      <c r="B531" s="113" t="s">
        <v>285</v>
      </c>
      <c r="C531" s="110">
        <v>9</v>
      </c>
      <c r="D531" s="110" t="e">
        <f t="shared" ca="1" si="202"/>
        <v>#REF!</v>
      </c>
      <c r="E531" s="110" t="e">
        <f t="shared" ca="1" si="203"/>
        <v>#REF!</v>
      </c>
      <c r="F531" s="110" t="e">
        <f t="shared" ca="1" si="204"/>
        <v>#REF!</v>
      </c>
      <c r="G531" s="110" t="e">
        <f t="shared" ca="1" si="205"/>
        <v>#REF!</v>
      </c>
      <c r="H531" s="110" t="e">
        <f t="shared" ca="1" si="206"/>
        <v>#REF!</v>
      </c>
      <c r="I531" s="112" t="e">
        <f t="shared" ca="1" si="207"/>
        <v>#REF!</v>
      </c>
      <c r="J531" s="110" t="s">
        <v>294</v>
      </c>
      <c r="K531" s="119">
        <v>27</v>
      </c>
    </row>
    <row r="532" spans="2:11" x14ac:dyDescent="0.35">
      <c r="B532" s="113" t="s">
        <v>285</v>
      </c>
      <c r="C532" s="110">
        <v>10</v>
      </c>
      <c r="D532" s="110" t="e">
        <f t="shared" ca="1" si="202"/>
        <v>#REF!</v>
      </c>
      <c r="E532" s="110" t="e">
        <f t="shared" ca="1" si="203"/>
        <v>#REF!</v>
      </c>
      <c r="F532" s="110" t="e">
        <f t="shared" ca="1" si="204"/>
        <v>#REF!</v>
      </c>
      <c r="G532" s="110" t="e">
        <f t="shared" ca="1" si="205"/>
        <v>#REF!</v>
      </c>
      <c r="H532" s="110" t="e">
        <f t="shared" ca="1" si="206"/>
        <v>#REF!</v>
      </c>
      <c r="I532" s="112" t="e">
        <f t="shared" ca="1" si="207"/>
        <v>#REF!</v>
      </c>
      <c r="J532" s="110" t="s">
        <v>295</v>
      </c>
      <c r="K532" s="119">
        <v>27</v>
      </c>
    </row>
    <row r="533" spans="2:11" x14ac:dyDescent="0.35">
      <c r="B533" s="113" t="s">
        <v>285</v>
      </c>
      <c r="C533" s="110">
        <v>11</v>
      </c>
      <c r="D533" s="110" t="e">
        <f t="shared" ca="1" si="202"/>
        <v>#REF!</v>
      </c>
      <c r="E533" s="110" t="e">
        <f t="shared" ca="1" si="203"/>
        <v>#REF!</v>
      </c>
      <c r="F533" s="110" t="e">
        <f t="shared" ca="1" si="204"/>
        <v>#REF!</v>
      </c>
      <c r="G533" s="110" t="e">
        <f t="shared" ca="1" si="205"/>
        <v>#REF!</v>
      </c>
      <c r="H533" s="110" t="e">
        <f t="shared" ca="1" si="206"/>
        <v>#REF!</v>
      </c>
      <c r="I533" s="112" t="e">
        <f t="shared" ca="1" si="207"/>
        <v>#REF!</v>
      </c>
      <c r="J533" s="110" t="s">
        <v>296</v>
      </c>
      <c r="K533" s="119">
        <v>27</v>
      </c>
    </row>
    <row r="534" spans="2:11" x14ac:dyDescent="0.35">
      <c r="B534" s="113" t="s">
        <v>285</v>
      </c>
      <c r="C534" s="110">
        <v>12</v>
      </c>
      <c r="D534" s="110" t="e">
        <f t="shared" ca="1" si="202"/>
        <v>#REF!</v>
      </c>
      <c r="E534" s="110" t="e">
        <f t="shared" ca="1" si="203"/>
        <v>#REF!</v>
      </c>
      <c r="F534" s="110" t="e">
        <f t="shared" ca="1" si="204"/>
        <v>#REF!</v>
      </c>
      <c r="G534" s="110" t="e">
        <f t="shared" ca="1" si="205"/>
        <v>#REF!</v>
      </c>
      <c r="H534" s="110" t="e">
        <f t="shared" ca="1" si="206"/>
        <v>#REF!</v>
      </c>
      <c r="I534" s="112" t="e">
        <f t="shared" ca="1" si="207"/>
        <v>#REF!</v>
      </c>
      <c r="J534" s="110" t="s">
        <v>297</v>
      </c>
      <c r="K534" s="119">
        <v>27</v>
      </c>
    </row>
    <row r="535" spans="2:11" x14ac:dyDescent="0.35">
      <c r="B535" s="113" t="s">
        <v>285</v>
      </c>
      <c r="C535" s="110">
        <v>13</v>
      </c>
      <c r="D535" s="110" t="e">
        <f t="shared" ca="1" si="202"/>
        <v>#REF!</v>
      </c>
      <c r="E535" s="110" t="e">
        <f t="shared" ca="1" si="203"/>
        <v>#REF!</v>
      </c>
      <c r="F535" s="110" t="e">
        <f t="shared" ca="1" si="204"/>
        <v>#REF!</v>
      </c>
      <c r="G535" s="110" t="e">
        <f t="shared" ca="1" si="205"/>
        <v>#REF!</v>
      </c>
      <c r="H535" s="110" t="e">
        <f t="shared" ca="1" si="206"/>
        <v>#REF!</v>
      </c>
      <c r="I535" s="112" t="e">
        <f t="shared" ca="1" si="207"/>
        <v>#REF!</v>
      </c>
      <c r="J535" s="110" t="s">
        <v>298</v>
      </c>
      <c r="K535" s="119">
        <v>27</v>
      </c>
    </row>
    <row r="536" spans="2:11" x14ac:dyDescent="0.35">
      <c r="B536" s="113" t="s">
        <v>285</v>
      </c>
      <c r="C536" s="110">
        <v>14</v>
      </c>
      <c r="D536" s="110" t="e">
        <f t="shared" ca="1" si="202"/>
        <v>#REF!</v>
      </c>
      <c r="E536" s="110" t="e">
        <f t="shared" ca="1" si="203"/>
        <v>#REF!</v>
      </c>
      <c r="F536" s="110" t="e">
        <f t="shared" ca="1" si="204"/>
        <v>#REF!</v>
      </c>
      <c r="G536" s="110" t="e">
        <f t="shared" ca="1" si="205"/>
        <v>#REF!</v>
      </c>
      <c r="H536" s="110" t="e">
        <f t="shared" ca="1" si="206"/>
        <v>#REF!</v>
      </c>
      <c r="I536" s="112" t="e">
        <f t="shared" ca="1" si="207"/>
        <v>#REF!</v>
      </c>
      <c r="J536" s="110" t="s">
        <v>299</v>
      </c>
      <c r="K536" s="119">
        <v>27</v>
      </c>
    </row>
    <row r="537" spans="2:11" x14ac:dyDescent="0.35">
      <c r="B537" s="113" t="s">
        <v>285</v>
      </c>
      <c r="C537" s="110">
        <v>15</v>
      </c>
      <c r="D537" s="110" t="e">
        <f t="shared" ca="1" si="202"/>
        <v>#REF!</v>
      </c>
      <c r="E537" s="110" t="e">
        <f t="shared" ca="1" si="203"/>
        <v>#REF!</v>
      </c>
      <c r="F537" s="110" t="e">
        <f t="shared" ca="1" si="204"/>
        <v>#REF!</v>
      </c>
      <c r="G537" s="110" t="e">
        <f t="shared" ca="1" si="205"/>
        <v>#REF!</v>
      </c>
      <c r="H537" s="110" t="e">
        <f t="shared" ca="1" si="206"/>
        <v>#REF!</v>
      </c>
      <c r="I537" s="112" t="e">
        <f t="shared" ca="1" si="207"/>
        <v>#REF!</v>
      </c>
      <c r="J537" s="110" t="s">
        <v>300</v>
      </c>
      <c r="K537" s="119">
        <v>27</v>
      </c>
    </row>
    <row r="538" spans="2:11" x14ac:dyDescent="0.35">
      <c r="B538" s="113" t="s">
        <v>285</v>
      </c>
      <c r="C538" s="110">
        <v>16</v>
      </c>
      <c r="D538" s="110" t="e">
        <f t="shared" ref="D538:D542" ca="1" si="208">COUNTIF(INDIRECT("'"&amp;$B538&amp;"'!"&amp;$J538),"Significant Positive")</f>
        <v>#REF!</v>
      </c>
      <c r="E538" s="110" t="e">
        <f t="shared" ref="E538:E542" ca="1" si="209">COUNTIF(INDIRECT("'"&amp;$B538&amp;"'!"&amp;$J538),"Significant Negative")</f>
        <v>#REF!</v>
      </c>
      <c r="F538" s="110" t="e">
        <f t="shared" ref="F538:F542" ca="1" si="210">COUNTIF(INDIRECT("'"&amp;$B538&amp;"'!"&amp;$J538),"Minor Positive")</f>
        <v>#REF!</v>
      </c>
      <c r="G538" s="110" t="e">
        <f t="shared" ref="G538:G542" ca="1" si="211">COUNTIF(INDIRECT("'"&amp;$B538&amp;"'!"&amp;$J538),"Minor Negative")</f>
        <v>#REF!</v>
      </c>
      <c r="H538" s="110" t="e">
        <f t="shared" ref="H538:H542" ca="1" si="212">COUNTIF(INDIRECT("'"&amp;$B538&amp;"'!"&amp;$J538),"Neutral")</f>
        <v>#REF!</v>
      </c>
      <c r="I538" s="112" t="e">
        <f t="shared" ref="I538:I542" ca="1" si="213">COUNTIF(INDIRECT("'"&amp;$B538&amp;"'!"&amp;$J538),"Uncertain")</f>
        <v>#REF!</v>
      </c>
      <c r="J538" s="110" t="s">
        <v>301</v>
      </c>
      <c r="K538" s="119">
        <v>27</v>
      </c>
    </row>
    <row r="539" spans="2:11" x14ac:dyDescent="0.35">
      <c r="B539" s="113" t="s">
        <v>285</v>
      </c>
      <c r="C539" s="110">
        <v>17</v>
      </c>
      <c r="D539" s="110" t="e">
        <f t="shared" ca="1" si="208"/>
        <v>#REF!</v>
      </c>
      <c r="E539" s="110" t="e">
        <f t="shared" ca="1" si="209"/>
        <v>#REF!</v>
      </c>
      <c r="F539" s="110" t="e">
        <f t="shared" ca="1" si="210"/>
        <v>#REF!</v>
      </c>
      <c r="G539" s="110" t="e">
        <f t="shared" ca="1" si="211"/>
        <v>#REF!</v>
      </c>
      <c r="H539" s="110" t="e">
        <f t="shared" ca="1" si="212"/>
        <v>#REF!</v>
      </c>
      <c r="I539" s="112" t="e">
        <f t="shared" ca="1" si="213"/>
        <v>#REF!</v>
      </c>
      <c r="J539" s="110" t="s">
        <v>302</v>
      </c>
      <c r="K539" s="119">
        <v>27</v>
      </c>
    </row>
    <row r="540" spans="2:11" x14ac:dyDescent="0.35">
      <c r="B540" s="113" t="s">
        <v>285</v>
      </c>
      <c r="C540" s="110">
        <v>18</v>
      </c>
      <c r="D540" s="110" t="e">
        <f t="shared" ca="1" si="208"/>
        <v>#REF!</v>
      </c>
      <c r="E540" s="110" t="e">
        <f t="shared" ca="1" si="209"/>
        <v>#REF!</v>
      </c>
      <c r="F540" s="110" t="e">
        <f t="shared" ca="1" si="210"/>
        <v>#REF!</v>
      </c>
      <c r="G540" s="110" t="e">
        <f t="shared" ca="1" si="211"/>
        <v>#REF!</v>
      </c>
      <c r="H540" s="110" t="e">
        <f t="shared" ca="1" si="212"/>
        <v>#REF!</v>
      </c>
      <c r="I540" s="112" t="e">
        <f t="shared" ca="1" si="213"/>
        <v>#REF!</v>
      </c>
      <c r="J540" s="110" t="s">
        <v>303</v>
      </c>
      <c r="K540" s="119">
        <v>27</v>
      </c>
    </row>
    <row r="541" spans="2:11" x14ac:dyDescent="0.35">
      <c r="B541" s="113" t="s">
        <v>285</v>
      </c>
      <c r="C541" s="110">
        <v>19</v>
      </c>
      <c r="D541" s="110" t="e">
        <f t="shared" ca="1" si="208"/>
        <v>#REF!</v>
      </c>
      <c r="E541" s="110" t="e">
        <f t="shared" ca="1" si="209"/>
        <v>#REF!</v>
      </c>
      <c r="F541" s="110" t="e">
        <f t="shared" ca="1" si="210"/>
        <v>#REF!</v>
      </c>
      <c r="G541" s="110" t="e">
        <f t="shared" ca="1" si="211"/>
        <v>#REF!</v>
      </c>
      <c r="H541" s="110" t="e">
        <f t="shared" ca="1" si="212"/>
        <v>#REF!</v>
      </c>
      <c r="I541" s="112" t="e">
        <f t="shared" ca="1" si="213"/>
        <v>#REF!</v>
      </c>
      <c r="J541" s="110" t="s">
        <v>304</v>
      </c>
      <c r="K541" s="119">
        <v>27</v>
      </c>
    </row>
    <row r="542" spans="2:11" x14ac:dyDescent="0.35">
      <c r="B542" s="113" t="s">
        <v>285</v>
      </c>
      <c r="C542" s="110">
        <v>20</v>
      </c>
      <c r="D542" s="110" t="e">
        <f t="shared" ca="1" si="208"/>
        <v>#REF!</v>
      </c>
      <c r="E542" s="110" t="e">
        <f t="shared" ca="1" si="209"/>
        <v>#REF!</v>
      </c>
      <c r="F542" s="110" t="e">
        <f t="shared" ca="1" si="210"/>
        <v>#REF!</v>
      </c>
      <c r="G542" s="110" t="e">
        <f t="shared" ca="1" si="211"/>
        <v>#REF!</v>
      </c>
      <c r="H542" s="110" t="e">
        <f t="shared" ca="1" si="212"/>
        <v>#REF!</v>
      </c>
      <c r="I542" s="112" t="e">
        <f t="shared" ca="1" si="213"/>
        <v>#REF!</v>
      </c>
      <c r="J542" s="110" t="s">
        <v>305</v>
      </c>
      <c r="K542" s="119">
        <v>27</v>
      </c>
    </row>
    <row r="543" spans="2:11" x14ac:dyDescent="0.35">
      <c r="B543" s="113" t="s">
        <v>313</v>
      </c>
      <c r="C543" s="114">
        <v>1</v>
      </c>
      <c r="D543" s="114" t="e">
        <f ca="1">COUNTIF(INDIRECT("'"&amp;$B543&amp;"'!"&amp;$J543),"Significant Positive")</f>
        <v>#REF!</v>
      </c>
      <c r="E543" s="114" t="e">
        <f ca="1">COUNTIF(INDIRECT("'"&amp;$B543&amp;"'!"&amp;$J543),"Significant Negative")</f>
        <v>#REF!</v>
      </c>
      <c r="F543" s="114" t="e">
        <f ca="1">COUNTIF(INDIRECT("'"&amp;$B543&amp;"'!"&amp;$J543),"Minor Positive")</f>
        <v>#REF!</v>
      </c>
      <c r="G543" s="114" t="e">
        <f ca="1">COUNTIF(INDIRECT("'"&amp;$B543&amp;"'!"&amp;$J543),"Minor Negative")</f>
        <v>#REF!</v>
      </c>
      <c r="H543" s="114" t="e">
        <f ca="1">COUNTIF(INDIRECT("'"&amp;$B543&amp;"'!"&amp;$J543),"Neutral")</f>
        <v>#REF!</v>
      </c>
      <c r="I543" s="115" t="e">
        <f ca="1">COUNTIF(INDIRECT("'"&amp;$B543&amp;"'!"&amp;$J543),"Uncertain")</f>
        <v>#REF!</v>
      </c>
      <c r="J543" s="110" t="s">
        <v>309</v>
      </c>
      <c r="K543" s="119">
        <v>28</v>
      </c>
    </row>
    <row r="544" spans="2:11" x14ac:dyDescent="0.35">
      <c r="B544" s="113" t="s">
        <v>313</v>
      </c>
      <c r="C544" s="110">
        <v>2</v>
      </c>
      <c r="D544" s="110" t="e">
        <f t="shared" ref="D544:D556" ca="1" si="214">COUNTIF(INDIRECT("'"&amp;$B544&amp;"'!"&amp;$J544),"Significant Positive")</f>
        <v>#REF!</v>
      </c>
      <c r="E544" s="110" t="e">
        <f t="shared" ref="E544:E556" ca="1" si="215">COUNTIF(INDIRECT("'"&amp;$B544&amp;"'!"&amp;$J544),"Significant Negative")</f>
        <v>#REF!</v>
      </c>
      <c r="F544" s="110" t="e">
        <f t="shared" ref="F544:F556" ca="1" si="216">COUNTIF(INDIRECT("'"&amp;$B544&amp;"'!"&amp;$J544),"Minor Positive")</f>
        <v>#REF!</v>
      </c>
      <c r="G544" s="110" t="e">
        <f t="shared" ref="G544:G556" ca="1" si="217">COUNTIF(INDIRECT("'"&amp;$B544&amp;"'!"&amp;$J544),"Minor Negative")</f>
        <v>#REF!</v>
      </c>
      <c r="H544" s="110" t="e">
        <f t="shared" ref="H544:H556" ca="1" si="218">COUNTIF(INDIRECT("'"&amp;$B544&amp;"'!"&amp;$J544),"Neutral")</f>
        <v>#REF!</v>
      </c>
      <c r="I544" s="112" t="e">
        <f t="shared" ref="I544:I556" ca="1" si="219">COUNTIF(INDIRECT("'"&amp;$B544&amp;"'!"&amp;$J544),"Uncertain")</f>
        <v>#REF!</v>
      </c>
      <c r="J544" s="110" t="s">
        <v>310</v>
      </c>
      <c r="K544" s="119">
        <v>28</v>
      </c>
    </row>
    <row r="545" spans="2:11" x14ac:dyDescent="0.35">
      <c r="B545" s="113" t="s">
        <v>313</v>
      </c>
      <c r="C545" s="110">
        <v>3</v>
      </c>
      <c r="D545" s="110" t="e">
        <f t="shared" ca="1" si="214"/>
        <v>#REF!</v>
      </c>
      <c r="E545" s="110" t="e">
        <f t="shared" ca="1" si="215"/>
        <v>#REF!</v>
      </c>
      <c r="F545" s="110" t="e">
        <f t="shared" ca="1" si="216"/>
        <v>#REF!</v>
      </c>
      <c r="G545" s="110" t="e">
        <f t="shared" ca="1" si="217"/>
        <v>#REF!</v>
      </c>
      <c r="H545" s="110" t="e">
        <f t="shared" ca="1" si="218"/>
        <v>#REF!</v>
      </c>
      <c r="I545" s="112" t="e">
        <f t="shared" ca="1" si="219"/>
        <v>#REF!</v>
      </c>
      <c r="J545" s="110" t="s">
        <v>311</v>
      </c>
      <c r="K545" s="119">
        <v>28</v>
      </c>
    </row>
    <row r="546" spans="2:11" x14ac:dyDescent="0.35">
      <c r="B546" s="113" t="s">
        <v>313</v>
      </c>
      <c r="C546" s="110">
        <v>4</v>
      </c>
      <c r="D546" s="110" t="e">
        <f t="shared" ca="1" si="214"/>
        <v>#REF!</v>
      </c>
      <c r="E546" s="110" t="e">
        <f t="shared" ca="1" si="215"/>
        <v>#REF!</v>
      </c>
      <c r="F546" s="110" t="e">
        <f t="shared" ca="1" si="216"/>
        <v>#REF!</v>
      </c>
      <c r="G546" s="110" t="e">
        <f t="shared" ca="1" si="217"/>
        <v>#REF!</v>
      </c>
      <c r="H546" s="110" t="e">
        <f t="shared" ca="1" si="218"/>
        <v>#REF!</v>
      </c>
      <c r="I546" s="112" t="e">
        <f t="shared" ca="1" si="219"/>
        <v>#REF!</v>
      </c>
      <c r="J546" s="110" t="s">
        <v>312</v>
      </c>
      <c r="K546" s="119">
        <v>28</v>
      </c>
    </row>
    <row r="547" spans="2:11" x14ac:dyDescent="0.35">
      <c r="B547" s="113" t="s">
        <v>313</v>
      </c>
      <c r="C547" s="110">
        <v>5</v>
      </c>
      <c r="D547" s="110" t="e">
        <f t="shared" ca="1" si="214"/>
        <v>#REF!</v>
      </c>
      <c r="E547" s="110" t="e">
        <f t="shared" ca="1" si="215"/>
        <v>#REF!</v>
      </c>
      <c r="F547" s="110" t="e">
        <f t="shared" ca="1" si="216"/>
        <v>#REF!</v>
      </c>
      <c r="G547" s="110" t="e">
        <f t="shared" ca="1" si="217"/>
        <v>#REF!</v>
      </c>
      <c r="H547" s="110" t="e">
        <f t="shared" ca="1" si="218"/>
        <v>#REF!</v>
      </c>
      <c r="I547" s="112" t="e">
        <f t="shared" ca="1" si="219"/>
        <v>#REF!</v>
      </c>
      <c r="J547" s="110" t="s">
        <v>290</v>
      </c>
      <c r="K547" s="119">
        <v>28</v>
      </c>
    </row>
    <row r="548" spans="2:11" x14ac:dyDescent="0.35">
      <c r="B548" s="113" t="s">
        <v>313</v>
      </c>
      <c r="C548" s="110">
        <v>6</v>
      </c>
      <c r="D548" s="110" t="e">
        <f t="shared" ca="1" si="214"/>
        <v>#REF!</v>
      </c>
      <c r="E548" s="110" t="e">
        <f t="shared" ca="1" si="215"/>
        <v>#REF!</v>
      </c>
      <c r="F548" s="110" t="e">
        <f t="shared" ca="1" si="216"/>
        <v>#REF!</v>
      </c>
      <c r="G548" s="110" t="e">
        <f t="shared" ca="1" si="217"/>
        <v>#REF!</v>
      </c>
      <c r="H548" s="110" t="e">
        <f t="shared" ca="1" si="218"/>
        <v>#REF!</v>
      </c>
      <c r="I548" s="112" t="e">
        <f t="shared" ca="1" si="219"/>
        <v>#REF!</v>
      </c>
      <c r="J548" s="110" t="s">
        <v>291</v>
      </c>
      <c r="K548" s="119">
        <v>28</v>
      </c>
    </row>
    <row r="549" spans="2:11" x14ac:dyDescent="0.35">
      <c r="B549" s="113" t="s">
        <v>313</v>
      </c>
      <c r="C549" s="110">
        <v>7</v>
      </c>
      <c r="D549" s="110" t="e">
        <f t="shared" ca="1" si="214"/>
        <v>#REF!</v>
      </c>
      <c r="E549" s="110" t="e">
        <f t="shared" ca="1" si="215"/>
        <v>#REF!</v>
      </c>
      <c r="F549" s="110" t="e">
        <f t="shared" ca="1" si="216"/>
        <v>#REF!</v>
      </c>
      <c r="G549" s="110" t="e">
        <f t="shared" ca="1" si="217"/>
        <v>#REF!</v>
      </c>
      <c r="H549" s="110" t="e">
        <f t="shared" ca="1" si="218"/>
        <v>#REF!</v>
      </c>
      <c r="I549" s="112" t="e">
        <f t="shared" ca="1" si="219"/>
        <v>#REF!</v>
      </c>
      <c r="J549" s="110" t="s">
        <v>292</v>
      </c>
      <c r="K549" s="119">
        <v>28</v>
      </c>
    </row>
    <row r="550" spans="2:11" x14ac:dyDescent="0.35">
      <c r="B550" s="113" t="s">
        <v>313</v>
      </c>
      <c r="C550" s="110">
        <v>8</v>
      </c>
      <c r="D550" s="110" t="e">
        <f t="shared" ca="1" si="214"/>
        <v>#REF!</v>
      </c>
      <c r="E550" s="110" t="e">
        <f t="shared" ca="1" si="215"/>
        <v>#REF!</v>
      </c>
      <c r="F550" s="110" t="e">
        <f t="shared" ca="1" si="216"/>
        <v>#REF!</v>
      </c>
      <c r="G550" s="110" t="e">
        <f t="shared" ca="1" si="217"/>
        <v>#REF!</v>
      </c>
      <c r="H550" s="110" t="e">
        <f t="shared" ca="1" si="218"/>
        <v>#REF!</v>
      </c>
      <c r="I550" s="112" t="e">
        <f t="shared" ca="1" si="219"/>
        <v>#REF!</v>
      </c>
      <c r="J550" s="110" t="s">
        <v>293</v>
      </c>
      <c r="K550" s="119">
        <v>28</v>
      </c>
    </row>
    <row r="551" spans="2:11" x14ac:dyDescent="0.35">
      <c r="B551" s="113" t="s">
        <v>313</v>
      </c>
      <c r="C551" s="110">
        <v>9</v>
      </c>
      <c r="D551" s="110" t="e">
        <f t="shared" ca="1" si="214"/>
        <v>#REF!</v>
      </c>
      <c r="E551" s="110" t="e">
        <f t="shared" ca="1" si="215"/>
        <v>#REF!</v>
      </c>
      <c r="F551" s="110" t="e">
        <f t="shared" ca="1" si="216"/>
        <v>#REF!</v>
      </c>
      <c r="G551" s="110" t="e">
        <f t="shared" ca="1" si="217"/>
        <v>#REF!</v>
      </c>
      <c r="H551" s="110" t="e">
        <f t="shared" ca="1" si="218"/>
        <v>#REF!</v>
      </c>
      <c r="I551" s="112" t="e">
        <f t="shared" ca="1" si="219"/>
        <v>#REF!</v>
      </c>
      <c r="J551" s="110" t="s">
        <v>294</v>
      </c>
      <c r="K551" s="119">
        <v>28</v>
      </c>
    </row>
    <row r="552" spans="2:11" x14ac:dyDescent="0.35">
      <c r="B552" s="113" t="s">
        <v>313</v>
      </c>
      <c r="C552" s="110">
        <v>10</v>
      </c>
      <c r="D552" s="110" t="e">
        <f t="shared" ca="1" si="214"/>
        <v>#REF!</v>
      </c>
      <c r="E552" s="110" t="e">
        <f t="shared" ca="1" si="215"/>
        <v>#REF!</v>
      </c>
      <c r="F552" s="110" t="e">
        <f t="shared" ca="1" si="216"/>
        <v>#REF!</v>
      </c>
      <c r="G552" s="110" t="e">
        <f t="shared" ca="1" si="217"/>
        <v>#REF!</v>
      </c>
      <c r="H552" s="110" t="e">
        <f t="shared" ca="1" si="218"/>
        <v>#REF!</v>
      </c>
      <c r="I552" s="112" t="e">
        <f t="shared" ca="1" si="219"/>
        <v>#REF!</v>
      </c>
      <c r="J552" s="110" t="s">
        <v>295</v>
      </c>
      <c r="K552" s="119">
        <v>28</v>
      </c>
    </row>
    <row r="553" spans="2:11" x14ac:dyDescent="0.35">
      <c r="B553" s="113" t="s">
        <v>313</v>
      </c>
      <c r="C553" s="110">
        <v>11</v>
      </c>
      <c r="D553" s="110" t="e">
        <f t="shared" ca="1" si="214"/>
        <v>#REF!</v>
      </c>
      <c r="E553" s="110" t="e">
        <f t="shared" ca="1" si="215"/>
        <v>#REF!</v>
      </c>
      <c r="F553" s="110" t="e">
        <f t="shared" ca="1" si="216"/>
        <v>#REF!</v>
      </c>
      <c r="G553" s="110" t="e">
        <f t="shared" ca="1" si="217"/>
        <v>#REF!</v>
      </c>
      <c r="H553" s="110" t="e">
        <f t="shared" ca="1" si="218"/>
        <v>#REF!</v>
      </c>
      <c r="I553" s="112" t="e">
        <f t="shared" ca="1" si="219"/>
        <v>#REF!</v>
      </c>
      <c r="J553" s="110" t="s">
        <v>296</v>
      </c>
      <c r="K553" s="119">
        <v>28</v>
      </c>
    </row>
    <row r="554" spans="2:11" x14ac:dyDescent="0.35">
      <c r="B554" s="113" t="s">
        <v>313</v>
      </c>
      <c r="C554" s="110">
        <v>12</v>
      </c>
      <c r="D554" s="110" t="e">
        <f t="shared" ca="1" si="214"/>
        <v>#REF!</v>
      </c>
      <c r="E554" s="110" t="e">
        <f t="shared" ca="1" si="215"/>
        <v>#REF!</v>
      </c>
      <c r="F554" s="110" t="e">
        <f t="shared" ca="1" si="216"/>
        <v>#REF!</v>
      </c>
      <c r="G554" s="110" t="e">
        <f t="shared" ca="1" si="217"/>
        <v>#REF!</v>
      </c>
      <c r="H554" s="110" t="e">
        <f t="shared" ca="1" si="218"/>
        <v>#REF!</v>
      </c>
      <c r="I554" s="112" t="e">
        <f t="shared" ca="1" si="219"/>
        <v>#REF!</v>
      </c>
      <c r="J554" s="110" t="s">
        <v>297</v>
      </c>
      <c r="K554" s="119">
        <v>28</v>
      </c>
    </row>
    <row r="555" spans="2:11" x14ac:dyDescent="0.35">
      <c r="B555" s="113" t="s">
        <v>313</v>
      </c>
      <c r="C555" s="110">
        <v>13</v>
      </c>
      <c r="D555" s="110" t="e">
        <f t="shared" ca="1" si="214"/>
        <v>#REF!</v>
      </c>
      <c r="E555" s="110" t="e">
        <f t="shared" ca="1" si="215"/>
        <v>#REF!</v>
      </c>
      <c r="F555" s="110" t="e">
        <f t="shared" ca="1" si="216"/>
        <v>#REF!</v>
      </c>
      <c r="G555" s="110" t="e">
        <f t="shared" ca="1" si="217"/>
        <v>#REF!</v>
      </c>
      <c r="H555" s="110" t="e">
        <f t="shared" ca="1" si="218"/>
        <v>#REF!</v>
      </c>
      <c r="I555" s="112" t="e">
        <f t="shared" ca="1" si="219"/>
        <v>#REF!</v>
      </c>
      <c r="J555" s="110" t="s">
        <v>298</v>
      </c>
      <c r="K555" s="119">
        <v>28</v>
      </c>
    </row>
    <row r="556" spans="2:11" x14ac:dyDescent="0.35">
      <c r="B556" s="113" t="s">
        <v>313</v>
      </c>
      <c r="C556" s="110">
        <v>14</v>
      </c>
      <c r="D556" s="110" t="e">
        <f t="shared" ca="1" si="214"/>
        <v>#REF!</v>
      </c>
      <c r="E556" s="110" t="e">
        <f t="shared" ca="1" si="215"/>
        <v>#REF!</v>
      </c>
      <c r="F556" s="110" t="e">
        <f t="shared" ca="1" si="216"/>
        <v>#REF!</v>
      </c>
      <c r="G556" s="110" t="e">
        <f t="shared" ca="1" si="217"/>
        <v>#REF!</v>
      </c>
      <c r="H556" s="110" t="e">
        <f t="shared" ca="1" si="218"/>
        <v>#REF!</v>
      </c>
      <c r="I556" s="112" t="e">
        <f t="shared" ca="1" si="219"/>
        <v>#REF!</v>
      </c>
      <c r="J556" s="110" t="s">
        <v>299</v>
      </c>
      <c r="K556" s="119">
        <v>28</v>
      </c>
    </row>
    <row r="557" spans="2:11" x14ac:dyDescent="0.35">
      <c r="B557" s="113" t="s">
        <v>313</v>
      </c>
      <c r="C557" s="110">
        <v>15</v>
      </c>
      <c r="D557" s="110" t="e">
        <f t="shared" ref="D557:D562" ca="1" si="220">COUNTIF(INDIRECT("'"&amp;$B557&amp;"'!"&amp;$J557),"Significant Positive")</f>
        <v>#REF!</v>
      </c>
      <c r="E557" s="110" t="e">
        <f t="shared" ref="E557:E562" ca="1" si="221">COUNTIF(INDIRECT("'"&amp;$B557&amp;"'!"&amp;$J557),"Significant Negative")</f>
        <v>#REF!</v>
      </c>
      <c r="F557" s="110" t="e">
        <f t="shared" ref="F557:F562" ca="1" si="222">COUNTIF(INDIRECT("'"&amp;$B557&amp;"'!"&amp;$J557),"Minor Positive")</f>
        <v>#REF!</v>
      </c>
      <c r="G557" s="110" t="e">
        <f t="shared" ref="G557:G562" ca="1" si="223">COUNTIF(INDIRECT("'"&amp;$B557&amp;"'!"&amp;$J557),"Minor Negative")</f>
        <v>#REF!</v>
      </c>
      <c r="H557" s="110" t="e">
        <f t="shared" ref="H557:H562" ca="1" si="224">COUNTIF(INDIRECT("'"&amp;$B557&amp;"'!"&amp;$J557),"Neutral")</f>
        <v>#REF!</v>
      </c>
      <c r="I557" s="112" t="e">
        <f t="shared" ref="I557:I562" ca="1" si="225">COUNTIF(INDIRECT("'"&amp;$B557&amp;"'!"&amp;$J557),"Uncertain")</f>
        <v>#REF!</v>
      </c>
      <c r="J557" s="110" t="s">
        <v>300</v>
      </c>
      <c r="K557" s="119">
        <v>28</v>
      </c>
    </row>
    <row r="558" spans="2:11" x14ac:dyDescent="0.35">
      <c r="B558" s="113" t="s">
        <v>313</v>
      </c>
      <c r="C558" s="110">
        <v>16</v>
      </c>
      <c r="D558" s="110" t="e">
        <f t="shared" ca="1" si="220"/>
        <v>#REF!</v>
      </c>
      <c r="E558" s="110" t="e">
        <f t="shared" ca="1" si="221"/>
        <v>#REF!</v>
      </c>
      <c r="F558" s="110" t="e">
        <f t="shared" ca="1" si="222"/>
        <v>#REF!</v>
      </c>
      <c r="G558" s="110" t="e">
        <f t="shared" ca="1" si="223"/>
        <v>#REF!</v>
      </c>
      <c r="H558" s="110" t="e">
        <f t="shared" ca="1" si="224"/>
        <v>#REF!</v>
      </c>
      <c r="I558" s="112" t="e">
        <f t="shared" ca="1" si="225"/>
        <v>#REF!</v>
      </c>
      <c r="J558" s="110" t="s">
        <v>301</v>
      </c>
      <c r="K558" s="119">
        <v>28</v>
      </c>
    </row>
    <row r="559" spans="2:11" x14ac:dyDescent="0.35">
      <c r="B559" s="113" t="s">
        <v>313</v>
      </c>
      <c r="C559" s="110">
        <v>17</v>
      </c>
      <c r="D559" s="110" t="e">
        <f t="shared" ca="1" si="220"/>
        <v>#REF!</v>
      </c>
      <c r="E559" s="110" t="e">
        <f t="shared" ca="1" si="221"/>
        <v>#REF!</v>
      </c>
      <c r="F559" s="110" t="e">
        <f t="shared" ca="1" si="222"/>
        <v>#REF!</v>
      </c>
      <c r="G559" s="110" t="e">
        <f t="shared" ca="1" si="223"/>
        <v>#REF!</v>
      </c>
      <c r="H559" s="110" t="e">
        <f t="shared" ca="1" si="224"/>
        <v>#REF!</v>
      </c>
      <c r="I559" s="112" t="e">
        <f t="shared" ca="1" si="225"/>
        <v>#REF!</v>
      </c>
      <c r="J559" s="110" t="s">
        <v>302</v>
      </c>
      <c r="K559" s="119">
        <v>28</v>
      </c>
    </row>
    <row r="560" spans="2:11" x14ac:dyDescent="0.35">
      <c r="B560" s="113" t="s">
        <v>313</v>
      </c>
      <c r="C560" s="110">
        <v>18</v>
      </c>
      <c r="D560" s="110" t="e">
        <f t="shared" ca="1" si="220"/>
        <v>#REF!</v>
      </c>
      <c r="E560" s="110" t="e">
        <f t="shared" ca="1" si="221"/>
        <v>#REF!</v>
      </c>
      <c r="F560" s="110" t="e">
        <f t="shared" ca="1" si="222"/>
        <v>#REF!</v>
      </c>
      <c r="G560" s="110" t="e">
        <f t="shared" ca="1" si="223"/>
        <v>#REF!</v>
      </c>
      <c r="H560" s="110" t="e">
        <f t="shared" ca="1" si="224"/>
        <v>#REF!</v>
      </c>
      <c r="I560" s="112" t="e">
        <f t="shared" ca="1" si="225"/>
        <v>#REF!</v>
      </c>
      <c r="J560" s="110" t="s">
        <v>303</v>
      </c>
      <c r="K560" s="119">
        <v>28</v>
      </c>
    </row>
    <row r="561" spans="2:11" x14ac:dyDescent="0.35">
      <c r="B561" s="113" t="s">
        <v>313</v>
      </c>
      <c r="C561" s="110">
        <v>19</v>
      </c>
      <c r="D561" s="110" t="e">
        <f t="shared" ca="1" si="220"/>
        <v>#REF!</v>
      </c>
      <c r="E561" s="110" t="e">
        <f t="shared" ca="1" si="221"/>
        <v>#REF!</v>
      </c>
      <c r="F561" s="110" t="e">
        <f t="shared" ca="1" si="222"/>
        <v>#REF!</v>
      </c>
      <c r="G561" s="110" t="e">
        <f t="shared" ca="1" si="223"/>
        <v>#REF!</v>
      </c>
      <c r="H561" s="110" t="e">
        <f t="shared" ca="1" si="224"/>
        <v>#REF!</v>
      </c>
      <c r="I561" s="112" t="e">
        <f t="shared" ca="1" si="225"/>
        <v>#REF!</v>
      </c>
      <c r="J561" s="110" t="s">
        <v>304</v>
      </c>
      <c r="K561" s="119">
        <v>28</v>
      </c>
    </row>
    <row r="562" spans="2:11" x14ac:dyDescent="0.35">
      <c r="B562" s="113" t="s">
        <v>313</v>
      </c>
      <c r="C562" s="110">
        <v>20</v>
      </c>
      <c r="D562" s="110" t="e">
        <f t="shared" ca="1" si="220"/>
        <v>#REF!</v>
      </c>
      <c r="E562" s="110" t="e">
        <f t="shared" ca="1" si="221"/>
        <v>#REF!</v>
      </c>
      <c r="F562" s="110" t="e">
        <f t="shared" ca="1" si="222"/>
        <v>#REF!</v>
      </c>
      <c r="G562" s="110" t="e">
        <f t="shared" ca="1" si="223"/>
        <v>#REF!</v>
      </c>
      <c r="H562" s="110" t="e">
        <f t="shared" ca="1" si="224"/>
        <v>#REF!</v>
      </c>
      <c r="I562" s="112" t="e">
        <f t="shared" ca="1" si="225"/>
        <v>#REF!</v>
      </c>
      <c r="J562" s="110" t="s">
        <v>305</v>
      </c>
      <c r="K562" s="119">
        <v>28</v>
      </c>
    </row>
    <row r="563" spans="2:11" x14ac:dyDescent="0.35">
      <c r="B563" s="113" t="s">
        <v>287</v>
      </c>
      <c r="C563" s="114">
        <v>1</v>
      </c>
      <c r="D563" s="114" t="e">
        <f ca="1">COUNTIF(INDIRECT("'"&amp;$B563&amp;"'!"&amp;$J563),"Significant Positive")</f>
        <v>#REF!</v>
      </c>
      <c r="E563" s="114" t="e">
        <f ca="1">COUNTIF(INDIRECT("'"&amp;$B563&amp;"'!"&amp;$J563),"Significant Negative")</f>
        <v>#REF!</v>
      </c>
      <c r="F563" s="114" t="e">
        <f ca="1">COUNTIF(INDIRECT("'"&amp;$B563&amp;"'!"&amp;$J563),"Minor Positive")</f>
        <v>#REF!</v>
      </c>
      <c r="G563" s="114" t="e">
        <f ca="1">COUNTIF(INDIRECT("'"&amp;$B563&amp;"'!"&amp;$J563),"Minor Negative")</f>
        <v>#REF!</v>
      </c>
      <c r="H563" s="114" t="e">
        <f ca="1">COUNTIF(INDIRECT("'"&amp;$B563&amp;"'!"&amp;$J563),"Neutral")</f>
        <v>#REF!</v>
      </c>
      <c r="I563" s="115" t="e">
        <f ca="1">COUNTIF(INDIRECT("'"&amp;$B563&amp;"'!"&amp;$J563),"Uncertain")</f>
        <v>#REF!</v>
      </c>
      <c r="J563" s="110" t="s">
        <v>309</v>
      </c>
      <c r="K563" s="119">
        <v>29</v>
      </c>
    </row>
    <row r="564" spans="2:11" x14ac:dyDescent="0.35">
      <c r="B564" s="113" t="s">
        <v>287</v>
      </c>
      <c r="C564" s="110">
        <v>2</v>
      </c>
      <c r="D564" s="110" t="e">
        <f t="shared" ref="D564:D580" ca="1" si="226">COUNTIF(INDIRECT("'"&amp;$B564&amp;"'!"&amp;$J564),"Significant Positive")</f>
        <v>#REF!</v>
      </c>
      <c r="E564" s="110" t="e">
        <f t="shared" ref="E564:E580" ca="1" si="227">COUNTIF(INDIRECT("'"&amp;$B564&amp;"'!"&amp;$J564),"Significant Negative")</f>
        <v>#REF!</v>
      </c>
      <c r="F564" s="110" t="e">
        <f t="shared" ref="F564:F580" ca="1" si="228">COUNTIF(INDIRECT("'"&amp;$B564&amp;"'!"&amp;$J564),"Minor Positive")</f>
        <v>#REF!</v>
      </c>
      <c r="G564" s="110" t="e">
        <f t="shared" ref="G564:G580" ca="1" si="229">COUNTIF(INDIRECT("'"&amp;$B564&amp;"'!"&amp;$J564),"Minor Negative")</f>
        <v>#REF!</v>
      </c>
      <c r="H564" s="110" t="e">
        <f t="shared" ref="H564:H580" ca="1" si="230">COUNTIF(INDIRECT("'"&amp;$B564&amp;"'!"&amp;$J564),"Neutral")</f>
        <v>#REF!</v>
      </c>
      <c r="I564" s="112" t="e">
        <f t="shared" ref="I564:I580" ca="1" si="231">COUNTIF(INDIRECT("'"&amp;$B564&amp;"'!"&amp;$J564),"Uncertain")</f>
        <v>#REF!</v>
      </c>
      <c r="J564" s="110" t="s">
        <v>310</v>
      </c>
      <c r="K564" s="119">
        <v>29</v>
      </c>
    </row>
    <row r="565" spans="2:11" x14ac:dyDescent="0.35">
      <c r="B565" s="113" t="s">
        <v>287</v>
      </c>
      <c r="C565" s="110">
        <v>3</v>
      </c>
      <c r="D565" s="110" t="e">
        <f t="shared" ca="1" si="226"/>
        <v>#REF!</v>
      </c>
      <c r="E565" s="110" t="e">
        <f t="shared" ca="1" si="227"/>
        <v>#REF!</v>
      </c>
      <c r="F565" s="110" t="e">
        <f t="shared" ca="1" si="228"/>
        <v>#REF!</v>
      </c>
      <c r="G565" s="110" t="e">
        <f t="shared" ca="1" si="229"/>
        <v>#REF!</v>
      </c>
      <c r="H565" s="110" t="e">
        <f t="shared" ca="1" si="230"/>
        <v>#REF!</v>
      </c>
      <c r="I565" s="112" t="e">
        <f t="shared" ca="1" si="231"/>
        <v>#REF!</v>
      </c>
      <c r="J565" s="110" t="s">
        <v>311</v>
      </c>
      <c r="K565" s="119">
        <v>29</v>
      </c>
    </row>
    <row r="566" spans="2:11" x14ac:dyDescent="0.35">
      <c r="B566" s="113" t="s">
        <v>287</v>
      </c>
      <c r="C566" s="110">
        <v>4</v>
      </c>
      <c r="D566" s="110" t="e">
        <f t="shared" ca="1" si="226"/>
        <v>#REF!</v>
      </c>
      <c r="E566" s="110" t="e">
        <f t="shared" ca="1" si="227"/>
        <v>#REF!</v>
      </c>
      <c r="F566" s="110" t="e">
        <f t="shared" ca="1" si="228"/>
        <v>#REF!</v>
      </c>
      <c r="G566" s="110" t="e">
        <f t="shared" ca="1" si="229"/>
        <v>#REF!</v>
      </c>
      <c r="H566" s="110" t="e">
        <f t="shared" ca="1" si="230"/>
        <v>#REF!</v>
      </c>
      <c r="I566" s="112" t="e">
        <f t="shared" ca="1" si="231"/>
        <v>#REF!</v>
      </c>
      <c r="J566" s="110" t="s">
        <v>312</v>
      </c>
      <c r="K566" s="119">
        <v>29</v>
      </c>
    </row>
    <row r="567" spans="2:11" x14ac:dyDescent="0.35">
      <c r="B567" s="113" t="s">
        <v>287</v>
      </c>
      <c r="C567" s="110">
        <v>5</v>
      </c>
      <c r="D567" s="110" t="e">
        <f t="shared" ca="1" si="226"/>
        <v>#REF!</v>
      </c>
      <c r="E567" s="110" t="e">
        <f t="shared" ca="1" si="227"/>
        <v>#REF!</v>
      </c>
      <c r="F567" s="110" t="e">
        <f t="shared" ca="1" si="228"/>
        <v>#REF!</v>
      </c>
      <c r="G567" s="110" t="e">
        <f t="shared" ca="1" si="229"/>
        <v>#REF!</v>
      </c>
      <c r="H567" s="110" t="e">
        <f t="shared" ca="1" si="230"/>
        <v>#REF!</v>
      </c>
      <c r="I567" s="112" t="e">
        <f t="shared" ca="1" si="231"/>
        <v>#REF!</v>
      </c>
      <c r="J567" s="110" t="s">
        <v>290</v>
      </c>
      <c r="K567" s="119">
        <v>29</v>
      </c>
    </row>
    <row r="568" spans="2:11" x14ac:dyDescent="0.35">
      <c r="B568" s="113" t="s">
        <v>287</v>
      </c>
      <c r="C568" s="110">
        <v>6</v>
      </c>
      <c r="D568" s="110" t="e">
        <f t="shared" ca="1" si="226"/>
        <v>#REF!</v>
      </c>
      <c r="E568" s="110" t="e">
        <f t="shared" ca="1" si="227"/>
        <v>#REF!</v>
      </c>
      <c r="F568" s="110" t="e">
        <f t="shared" ca="1" si="228"/>
        <v>#REF!</v>
      </c>
      <c r="G568" s="110" t="e">
        <f t="shared" ca="1" si="229"/>
        <v>#REF!</v>
      </c>
      <c r="H568" s="110" t="e">
        <f t="shared" ca="1" si="230"/>
        <v>#REF!</v>
      </c>
      <c r="I568" s="112" t="e">
        <f t="shared" ca="1" si="231"/>
        <v>#REF!</v>
      </c>
      <c r="J568" s="110" t="s">
        <v>291</v>
      </c>
      <c r="K568" s="119">
        <v>29</v>
      </c>
    </row>
    <row r="569" spans="2:11" x14ac:dyDescent="0.35">
      <c r="B569" s="113" t="s">
        <v>287</v>
      </c>
      <c r="C569" s="110">
        <v>7</v>
      </c>
      <c r="D569" s="110" t="e">
        <f t="shared" ca="1" si="226"/>
        <v>#REF!</v>
      </c>
      <c r="E569" s="110" t="e">
        <f t="shared" ca="1" si="227"/>
        <v>#REF!</v>
      </c>
      <c r="F569" s="110" t="e">
        <f t="shared" ca="1" si="228"/>
        <v>#REF!</v>
      </c>
      <c r="G569" s="110" t="e">
        <f t="shared" ca="1" si="229"/>
        <v>#REF!</v>
      </c>
      <c r="H569" s="110" t="e">
        <f t="shared" ca="1" si="230"/>
        <v>#REF!</v>
      </c>
      <c r="I569" s="112" t="e">
        <f t="shared" ca="1" si="231"/>
        <v>#REF!</v>
      </c>
      <c r="J569" s="110" t="s">
        <v>292</v>
      </c>
      <c r="K569" s="119">
        <v>29</v>
      </c>
    </row>
    <row r="570" spans="2:11" x14ac:dyDescent="0.35">
      <c r="B570" s="113" t="s">
        <v>287</v>
      </c>
      <c r="C570" s="110">
        <v>8</v>
      </c>
      <c r="D570" s="110" t="e">
        <f t="shared" ca="1" si="226"/>
        <v>#REF!</v>
      </c>
      <c r="E570" s="110" t="e">
        <f t="shared" ca="1" si="227"/>
        <v>#REF!</v>
      </c>
      <c r="F570" s="110" t="e">
        <f t="shared" ca="1" si="228"/>
        <v>#REF!</v>
      </c>
      <c r="G570" s="110" t="e">
        <f t="shared" ca="1" si="229"/>
        <v>#REF!</v>
      </c>
      <c r="H570" s="110" t="e">
        <f t="shared" ca="1" si="230"/>
        <v>#REF!</v>
      </c>
      <c r="I570" s="112" t="e">
        <f t="shared" ca="1" si="231"/>
        <v>#REF!</v>
      </c>
      <c r="J570" s="110" t="s">
        <v>293</v>
      </c>
      <c r="K570" s="119">
        <v>29</v>
      </c>
    </row>
    <row r="571" spans="2:11" x14ac:dyDescent="0.35">
      <c r="B571" s="113" t="s">
        <v>287</v>
      </c>
      <c r="C571" s="110">
        <v>9</v>
      </c>
      <c r="D571" s="110" t="e">
        <f t="shared" ca="1" si="226"/>
        <v>#REF!</v>
      </c>
      <c r="E571" s="110" t="e">
        <f t="shared" ca="1" si="227"/>
        <v>#REF!</v>
      </c>
      <c r="F571" s="110" t="e">
        <f t="shared" ca="1" si="228"/>
        <v>#REF!</v>
      </c>
      <c r="G571" s="110" t="e">
        <f t="shared" ca="1" si="229"/>
        <v>#REF!</v>
      </c>
      <c r="H571" s="110" t="e">
        <f t="shared" ca="1" si="230"/>
        <v>#REF!</v>
      </c>
      <c r="I571" s="112" t="e">
        <f t="shared" ca="1" si="231"/>
        <v>#REF!</v>
      </c>
      <c r="J571" s="110" t="s">
        <v>294</v>
      </c>
      <c r="K571" s="119">
        <v>29</v>
      </c>
    </row>
    <row r="572" spans="2:11" x14ac:dyDescent="0.35">
      <c r="B572" s="113" t="s">
        <v>287</v>
      </c>
      <c r="C572" s="110">
        <v>10</v>
      </c>
      <c r="D572" s="110" t="e">
        <f t="shared" ca="1" si="226"/>
        <v>#REF!</v>
      </c>
      <c r="E572" s="110" t="e">
        <f t="shared" ca="1" si="227"/>
        <v>#REF!</v>
      </c>
      <c r="F572" s="110" t="e">
        <f t="shared" ca="1" si="228"/>
        <v>#REF!</v>
      </c>
      <c r="G572" s="110" t="e">
        <f t="shared" ca="1" si="229"/>
        <v>#REF!</v>
      </c>
      <c r="H572" s="110" t="e">
        <f t="shared" ca="1" si="230"/>
        <v>#REF!</v>
      </c>
      <c r="I572" s="112" t="e">
        <f t="shared" ca="1" si="231"/>
        <v>#REF!</v>
      </c>
      <c r="J572" s="110" t="s">
        <v>295</v>
      </c>
      <c r="K572" s="119">
        <v>29</v>
      </c>
    </row>
    <row r="573" spans="2:11" x14ac:dyDescent="0.35">
      <c r="B573" s="113" t="s">
        <v>287</v>
      </c>
      <c r="C573" s="110">
        <v>11</v>
      </c>
      <c r="D573" s="110" t="e">
        <f t="shared" ca="1" si="226"/>
        <v>#REF!</v>
      </c>
      <c r="E573" s="110" t="e">
        <f t="shared" ca="1" si="227"/>
        <v>#REF!</v>
      </c>
      <c r="F573" s="110" t="e">
        <f t="shared" ca="1" si="228"/>
        <v>#REF!</v>
      </c>
      <c r="G573" s="110" t="e">
        <f t="shared" ca="1" si="229"/>
        <v>#REF!</v>
      </c>
      <c r="H573" s="110" t="e">
        <f t="shared" ca="1" si="230"/>
        <v>#REF!</v>
      </c>
      <c r="I573" s="112" t="e">
        <f t="shared" ca="1" si="231"/>
        <v>#REF!</v>
      </c>
      <c r="J573" s="110" t="s">
        <v>296</v>
      </c>
      <c r="K573" s="119">
        <v>29</v>
      </c>
    </row>
    <row r="574" spans="2:11" x14ac:dyDescent="0.35">
      <c r="B574" s="113" t="s">
        <v>287</v>
      </c>
      <c r="C574" s="110">
        <v>12</v>
      </c>
      <c r="D574" s="110" t="e">
        <f t="shared" ca="1" si="226"/>
        <v>#REF!</v>
      </c>
      <c r="E574" s="110" t="e">
        <f t="shared" ca="1" si="227"/>
        <v>#REF!</v>
      </c>
      <c r="F574" s="110" t="e">
        <f t="shared" ca="1" si="228"/>
        <v>#REF!</v>
      </c>
      <c r="G574" s="110" t="e">
        <f t="shared" ca="1" si="229"/>
        <v>#REF!</v>
      </c>
      <c r="H574" s="110" t="e">
        <f t="shared" ca="1" si="230"/>
        <v>#REF!</v>
      </c>
      <c r="I574" s="112" t="e">
        <f t="shared" ca="1" si="231"/>
        <v>#REF!</v>
      </c>
      <c r="J574" s="110" t="s">
        <v>297</v>
      </c>
      <c r="K574" s="119">
        <v>29</v>
      </c>
    </row>
    <row r="575" spans="2:11" x14ac:dyDescent="0.35">
      <c r="B575" s="113" t="s">
        <v>287</v>
      </c>
      <c r="C575" s="110">
        <v>13</v>
      </c>
      <c r="D575" s="110" t="e">
        <f t="shared" ca="1" si="226"/>
        <v>#REF!</v>
      </c>
      <c r="E575" s="110" t="e">
        <f t="shared" ca="1" si="227"/>
        <v>#REF!</v>
      </c>
      <c r="F575" s="110" t="e">
        <f t="shared" ca="1" si="228"/>
        <v>#REF!</v>
      </c>
      <c r="G575" s="110" t="e">
        <f t="shared" ca="1" si="229"/>
        <v>#REF!</v>
      </c>
      <c r="H575" s="110" t="e">
        <f t="shared" ca="1" si="230"/>
        <v>#REF!</v>
      </c>
      <c r="I575" s="112" t="e">
        <f t="shared" ca="1" si="231"/>
        <v>#REF!</v>
      </c>
      <c r="J575" s="110" t="s">
        <v>298</v>
      </c>
      <c r="K575" s="119">
        <v>29</v>
      </c>
    </row>
    <row r="576" spans="2:11" x14ac:dyDescent="0.35">
      <c r="B576" s="113" t="s">
        <v>287</v>
      </c>
      <c r="C576" s="110">
        <v>14</v>
      </c>
      <c r="D576" s="110" t="e">
        <f t="shared" ca="1" si="226"/>
        <v>#REF!</v>
      </c>
      <c r="E576" s="110" t="e">
        <f t="shared" ca="1" si="227"/>
        <v>#REF!</v>
      </c>
      <c r="F576" s="110" t="e">
        <f t="shared" ca="1" si="228"/>
        <v>#REF!</v>
      </c>
      <c r="G576" s="110" t="e">
        <f t="shared" ca="1" si="229"/>
        <v>#REF!</v>
      </c>
      <c r="H576" s="110" t="e">
        <f t="shared" ca="1" si="230"/>
        <v>#REF!</v>
      </c>
      <c r="I576" s="112" t="e">
        <f t="shared" ca="1" si="231"/>
        <v>#REF!</v>
      </c>
      <c r="J576" s="110" t="s">
        <v>299</v>
      </c>
      <c r="K576" s="119">
        <v>29</v>
      </c>
    </row>
    <row r="577" spans="2:11" x14ac:dyDescent="0.35">
      <c r="B577" s="113" t="s">
        <v>287</v>
      </c>
      <c r="C577" s="110">
        <v>15</v>
      </c>
      <c r="D577" s="110" t="e">
        <f t="shared" ca="1" si="226"/>
        <v>#REF!</v>
      </c>
      <c r="E577" s="110" t="e">
        <f t="shared" ca="1" si="227"/>
        <v>#REF!</v>
      </c>
      <c r="F577" s="110" t="e">
        <f t="shared" ca="1" si="228"/>
        <v>#REF!</v>
      </c>
      <c r="G577" s="110" t="e">
        <f t="shared" ca="1" si="229"/>
        <v>#REF!</v>
      </c>
      <c r="H577" s="110" t="e">
        <f t="shared" ca="1" si="230"/>
        <v>#REF!</v>
      </c>
      <c r="I577" s="112" t="e">
        <f t="shared" ca="1" si="231"/>
        <v>#REF!</v>
      </c>
      <c r="J577" s="110" t="s">
        <v>300</v>
      </c>
      <c r="K577" s="119">
        <v>29</v>
      </c>
    </row>
    <row r="578" spans="2:11" x14ac:dyDescent="0.35">
      <c r="B578" s="113" t="s">
        <v>287</v>
      </c>
      <c r="C578" s="110">
        <v>16</v>
      </c>
      <c r="D578" s="110" t="e">
        <f t="shared" ca="1" si="226"/>
        <v>#REF!</v>
      </c>
      <c r="E578" s="110" t="e">
        <f t="shared" ca="1" si="227"/>
        <v>#REF!</v>
      </c>
      <c r="F578" s="110" t="e">
        <f t="shared" ca="1" si="228"/>
        <v>#REF!</v>
      </c>
      <c r="G578" s="110" t="e">
        <f t="shared" ca="1" si="229"/>
        <v>#REF!</v>
      </c>
      <c r="H578" s="110" t="e">
        <f t="shared" ca="1" si="230"/>
        <v>#REF!</v>
      </c>
      <c r="I578" s="112" t="e">
        <f t="shared" ca="1" si="231"/>
        <v>#REF!</v>
      </c>
      <c r="J578" s="110" t="s">
        <v>301</v>
      </c>
      <c r="K578" s="119">
        <v>29</v>
      </c>
    </row>
    <row r="579" spans="2:11" x14ac:dyDescent="0.35">
      <c r="B579" s="113" t="s">
        <v>287</v>
      </c>
      <c r="C579" s="110">
        <v>17</v>
      </c>
      <c r="D579" s="110" t="e">
        <f t="shared" ca="1" si="226"/>
        <v>#REF!</v>
      </c>
      <c r="E579" s="110" t="e">
        <f t="shared" ca="1" si="227"/>
        <v>#REF!</v>
      </c>
      <c r="F579" s="110" t="e">
        <f t="shared" ca="1" si="228"/>
        <v>#REF!</v>
      </c>
      <c r="G579" s="110" t="e">
        <f t="shared" ca="1" si="229"/>
        <v>#REF!</v>
      </c>
      <c r="H579" s="110" t="e">
        <f t="shared" ca="1" si="230"/>
        <v>#REF!</v>
      </c>
      <c r="I579" s="112" t="e">
        <f t="shared" ca="1" si="231"/>
        <v>#REF!</v>
      </c>
      <c r="J579" s="110" t="s">
        <v>302</v>
      </c>
      <c r="K579" s="119">
        <v>29</v>
      </c>
    </row>
    <row r="580" spans="2:11" x14ac:dyDescent="0.35">
      <c r="B580" s="113" t="s">
        <v>287</v>
      </c>
      <c r="C580" s="110">
        <v>18</v>
      </c>
      <c r="D580" s="110" t="e">
        <f t="shared" ca="1" si="226"/>
        <v>#REF!</v>
      </c>
      <c r="E580" s="110" t="e">
        <f t="shared" ca="1" si="227"/>
        <v>#REF!</v>
      </c>
      <c r="F580" s="110" t="e">
        <f t="shared" ca="1" si="228"/>
        <v>#REF!</v>
      </c>
      <c r="G580" s="110" t="e">
        <f t="shared" ca="1" si="229"/>
        <v>#REF!</v>
      </c>
      <c r="H580" s="110" t="e">
        <f t="shared" ca="1" si="230"/>
        <v>#REF!</v>
      </c>
      <c r="I580" s="112" t="e">
        <f t="shared" ca="1" si="231"/>
        <v>#REF!</v>
      </c>
      <c r="J580" s="110" t="s">
        <v>303</v>
      </c>
      <c r="K580" s="119">
        <v>29</v>
      </c>
    </row>
    <row r="581" spans="2:11" x14ac:dyDescent="0.35">
      <c r="B581" s="113" t="s">
        <v>287</v>
      </c>
      <c r="C581" s="110">
        <v>19</v>
      </c>
      <c r="D581" s="110" t="e">
        <f t="shared" ref="D581:D582" ca="1" si="232">COUNTIF(INDIRECT("'"&amp;$B581&amp;"'!"&amp;$J581),"Significant Positive")</f>
        <v>#REF!</v>
      </c>
      <c r="E581" s="110" t="e">
        <f t="shared" ref="E581:E582" ca="1" si="233">COUNTIF(INDIRECT("'"&amp;$B581&amp;"'!"&amp;$J581),"Significant Negative")</f>
        <v>#REF!</v>
      </c>
      <c r="F581" s="110" t="e">
        <f t="shared" ref="F581:F582" ca="1" si="234">COUNTIF(INDIRECT("'"&amp;$B581&amp;"'!"&amp;$J581),"Minor Positive")</f>
        <v>#REF!</v>
      </c>
      <c r="G581" s="110" t="e">
        <f t="shared" ref="G581:G582" ca="1" si="235">COUNTIF(INDIRECT("'"&amp;$B581&amp;"'!"&amp;$J581),"Minor Negative")</f>
        <v>#REF!</v>
      </c>
      <c r="H581" s="110" t="e">
        <f t="shared" ref="H581:H582" ca="1" si="236">COUNTIF(INDIRECT("'"&amp;$B581&amp;"'!"&amp;$J581),"Neutral")</f>
        <v>#REF!</v>
      </c>
      <c r="I581" s="112" t="e">
        <f t="shared" ref="I581:I582" ca="1" si="237">COUNTIF(INDIRECT("'"&amp;$B581&amp;"'!"&amp;$J581),"Uncertain")</f>
        <v>#REF!</v>
      </c>
      <c r="J581" s="110" t="s">
        <v>304</v>
      </c>
      <c r="K581" s="119">
        <v>29</v>
      </c>
    </row>
    <row r="582" spans="2:11" x14ac:dyDescent="0.35">
      <c r="B582" s="113" t="s">
        <v>287</v>
      </c>
      <c r="C582" s="110">
        <v>20</v>
      </c>
      <c r="D582" s="110" t="e">
        <f t="shared" ca="1" si="232"/>
        <v>#REF!</v>
      </c>
      <c r="E582" s="110" t="e">
        <f t="shared" ca="1" si="233"/>
        <v>#REF!</v>
      </c>
      <c r="F582" s="110" t="e">
        <f t="shared" ca="1" si="234"/>
        <v>#REF!</v>
      </c>
      <c r="G582" s="110" t="e">
        <f t="shared" ca="1" si="235"/>
        <v>#REF!</v>
      </c>
      <c r="H582" s="110" t="e">
        <f t="shared" ca="1" si="236"/>
        <v>#REF!</v>
      </c>
      <c r="I582" s="112" t="e">
        <f t="shared" ca="1" si="237"/>
        <v>#REF!</v>
      </c>
      <c r="J582" s="110" t="s">
        <v>305</v>
      </c>
      <c r="K582" s="119">
        <v>29</v>
      </c>
    </row>
    <row r="583" spans="2:11" x14ac:dyDescent="0.35">
      <c r="B583" s="108" t="s">
        <v>282</v>
      </c>
      <c r="C583" s="114">
        <v>1</v>
      </c>
      <c r="D583" s="114" t="e">
        <f ca="1">COUNTIF(INDIRECT("'"&amp;$B585&amp;"'!"&amp;$J583),"Significant Positive")</f>
        <v>#REF!</v>
      </c>
      <c r="E583" s="114" t="e">
        <f ca="1">COUNTIF(INDIRECT("'"&amp;$B585&amp;"'!"&amp;$J583),"Significant Negative")</f>
        <v>#REF!</v>
      </c>
      <c r="F583" s="114" t="e">
        <f ca="1">COUNTIF(INDIRECT("'"&amp;$B585&amp;"'!"&amp;$J583),"Minor Positive")</f>
        <v>#REF!</v>
      </c>
      <c r="G583" s="114" t="e">
        <f ca="1">COUNTIF(INDIRECT("'"&amp;$B585&amp;"'!"&amp;$J583),"Minor Negative")</f>
        <v>#REF!</v>
      </c>
      <c r="H583" s="114" t="e">
        <f ca="1">COUNTIF(INDIRECT("'"&amp;$B585&amp;"'!"&amp;$J583),"Neutral")</f>
        <v>#REF!</v>
      </c>
      <c r="I583" s="115" t="e">
        <f ca="1">COUNTIF(INDIRECT("'"&amp;$B585&amp;"'!"&amp;$J583),"Uncertain")</f>
        <v>#REF!</v>
      </c>
      <c r="J583" s="110" t="s">
        <v>309</v>
      </c>
      <c r="K583" s="119">
        <v>30</v>
      </c>
    </row>
    <row r="584" spans="2:11" x14ac:dyDescent="0.35">
      <c r="B584" s="109" t="s">
        <v>282</v>
      </c>
      <c r="C584" s="110">
        <v>2</v>
      </c>
      <c r="D584" s="114" t="e">
        <f ca="1">COUNTIF(INDIRECT("'"&amp;$B584&amp;"'!"&amp;$J584),"Significant Positive")</f>
        <v>#REF!</v>
      </c>
      <c r="E584" s="114" t="e">
        <f ca="1">COUNTIF(INDIRECT("'"&amp;$B584&amp;"'!"&amp;$J584),"Significant Negative")</f>
        <v>#REF!</v>
      </c>
      <c r="F584" s="114" t="e">
        <f ca="1">COUNTIF(INDIRECT("'"&amp;$B584&amp;"'!"&amp;$J584),"Minor Positive")</f>
        <v>#REF!</v>
      </c>
      <c r="G584" s="114" t="e">
        <f ca="1">COUNTIF(INDIRECT("'"&amp;$B584&amp;"'!"&amp;$J584),"Minor Negative")</f>
        <v>#REF!</v>
      </c>
      <c r="H584" s="114" t="e">
        <f ca="1">COUNTIF(INDIRECT("'"&amp;$B584&amp;"'!"&amp;$J584),"Neutral")</f>
        <v>#REF!</v>
      </c>
      <c r="I584" s="115" t="e">
        <f ca="1">COUNTIF(INDIRECT("'"&amp;$B584&amp;"'!"&amp;$J584),"Uncertain")</f>
        <v>#REF!</v>
      </c>
      <c r="J584" s="110" t="s">
        <v>310</v>
      </c>
      <c r="K584" s="119">
        <v>30</v>
      </c>
    </row>
    <row r="585" spans="2:11" x14ac:dyDescent="0.35">
      <c r="B585" s="120" t="s">
        <v>282</v>
      </c>
      <c r="C585" s="110">
        <v>3</v>
      </c>
      <c r="D585" s="110" t="e">
        <f t="shared" ref="D585:D589" ca="1" si="238">COUNTIF(INDIRECT("'"&amp;$B585&amp;"'!"&amp;$J585),"Significant Positive")</f>
        <v>#REF!</v>
      </c>
      <c r="E585" s="110" t="e">
        <f t="shared" ref="E585:E589" ca="1" si="239">COUNTIF(INDIRECT("'"&amp;$B585&amp;"'!"&amp;$J585),"Significant Negative")</f>
        <v>#REF!</v>
      </c>
      <c r="F585" s="110" t="e">
        <f t="shared" ref="F585:F589" ca="1" si="240">COUNTIF(INDIRECT("'"&amp;$B585&amp;"'!"&amp;$J585),"Minor Positive")</f>
        <v>#REF!</v>
      </c>
      <c r="G585" s="110" t="e">
        <f t="shared" ref="G585:G589" ca="1" si="241">COUNTIF(INDIRECT("'"&amp;$B585&amp;"'!"&amp;$J585),"Minor Negative")</f>
        <v>#REF!</v>
      </c>
      <c r="H585" s="110" t="e">
        <f t="shared" ref="H585:H589" ca="1" si="242">COUNTIF(INDIRECT("'"&amp;$B585&amp;"'!"&amp;$J585),"Neutral")</f>
        <v>#REF!</v>
      </c>
      <c r="I585" s="112" t="e">
        <f t="shared" ref="I585:I589" ca="1" si="243">COUNTIF(INDIRECT("'"&amp;$B585&amp;"'!"&amp;$J585),"Uncertain")</f>
        <v>#REF!</v>
      </c>
      <c r="J585" s="110" t="s">
        <v>311</v>
      </c>
      <c r="K585" s="119">
        <v>30</v>
      </c>
    </row>
    <row r="586" spans="2:11" x14ac:dyDescent="0.35">
      <c r="B586" s="120" t="s">
        <v>282</v>
      </c>
      <c r="C586" s="110">
        <v>4</v>
      </c>
      <c r="D586" s="110" t="e">
        <f t="shared" ca="1" si="238"/>
        <v>#REF!</v>
      </c>
      <c r="E586" s="110" t="e">
        <f t="shared" ca="1" si="239"/>
        <v>#REF!</v>
      </c>
      <c r="F586" s="110" t="e">
        <f t="shared" ca="1" si="240"/>
        <v>#REF!</v>
      </c>
      <c r="G586" s="110" t="e">
        <f t="shared" ca="1" si="241"/>
        <v>#REF!</v>
      </c>
      <c r="H586" s="110" t="e">
        <f t="shared" ca="1" si="242"/>
        <v>#REF!</v>
      </c>
      <c r="I586" s="112" t="e">
        <f t="shared" ca="1" si="243"/>
        <v>#REF!</v>
      </c>
      <c r="J586" s="110" t="s">
        <v>312</v>
      </c>
      <c r="K586" s="119">
        <v>30</v>
      </c>
    </row>
    <row r="587" spans="2:11" x14ac:dyDescent="0.35">
      <c r="B587" s="120" t="s">
        <v>282</v>
      </c>
      <c r="C587" s="110">
        <v>5</v>
      </c>
      <c r="D587" s="110" t="e">
        <f t="shared" ca="1" si="238"/>
        <v>#REF!</v>
      </c>
      <c r="E587" s="110" t="e">
        <f t="shared" ca="1" si="239"/>
        <v>#REF!</v>
      </c>
      <c r="F587" s="110" t="e">
        <f t="shared" ca="1" si="240"/>
        <v>#REF!</v>
      </c>
      <c r="G587" s="110" t="e">
        <f t="shared" ca="1" si="241"/>
        <v>#REF!</v>
      </c>
      <c r="H587" s="110" t="e">
        <f t="shared" ca="1" si="242"/>
        <v>#REF!</v>
      </c>
      <c r="I587" s="112" t="e">
        <f t="shared" ca="1" si="243"/>
        <v>#REF!</v>
      </c>
      <c r="J587" s="110" t="s">
        <v>290</v>
      </c>
      <c r="K587" s="119">
        <v>30</v>
      </c>
    </row>
    <row r="588" spans="2:11" x14ac:dyDescent="0.35">
      <c r="B588" s="120" t="s">
        <v>282</v>
      </c>
      <c r="C588" s="110">
        <v>6</v>
      </c>
      <c r="D588" s="110" t="e">
        <f t="shared" ca="1" si="238"/>
        <v>#REF!</v>
      </c>
      <c r="E588" s="110" t="e">
        <f t="shared" ca="1" si="239"/>
        <v>#REF!</v>
      </c>
      <c r="F588" s="110" t="e">
        <f t="shared" ca="1" si="240"/>
        <v>#REF!</v>
      </c>
      <c r="G588" s="110" t="e">
        <f t="shared" ca="1" si="241"/>
        <v>#REF!</v>
      </c>
      <c r="H588" s="110" t="e">
        <f t="shared" ca="1" si="242"/>
        <v>#REF!</v>
      </c>
      <c r="I588" s="112" t="e">
        <f t="shared" ca="1" si="243"/>
        <v>#REF!</v>
      </c>
      <c r="J588" s="110" t="s">
        <v>291</v>
      </c>
      <c r="K588" s="119">
        <v>30</v>
      </c>
    </row>
    <row r="589" spans="2:11" x14ac:dyDescent="0.35">
      <c r="B589" s="121" t="s">
        <v>282</v>
      </c>
      <c r="C589" s="110">
        <v>7</v>
      </c>
      <c r="D589" s="114" t="e">
        <f t="shared" ca="1" si="238"/>
        <v>#REF!</v>
      </c>
      <c r="E589" s="114" t="e">
        <f t="shared" ca="1" si="239"/>
        <v>#REF!</v>
      </c>
      <c r="F589" s="114" t="e">
        <f t="shared" ca="1" si="240"/>
        <v>#REF!</v>
      </c>
      <c r="G589" s="114" t="e">
        <f t="shared" ca="1" si="241"/>
        <v>#REF!</v>
      </c>
      <c r="H589" s="114" t="e">
        <f t="shared" ca="1" si="242"/>
        <v>#REF!</v>
      </c>
      <c r="I589" s="115" t="e">
        <f t="shared" ca="1" si="243"/>
        <v>#REF!</v>
      </c>
      <c r="J589" s="110" t="s">
        <v>292</v>
      </c>
      <c r="K589" s="119">
        <v>30</v>
      </c>
    </row>
    <row r="590" spans="2:11" x14ac:dyDescent="0.35">
      <c r="B590" s="121" t="s">
        <v>282</v>
      </c>
      <c r="C590" s="110">
        <v>8</v>
      </c>
      <c r="D590" s="110" t="e">
        <f t="shared" ref="D590:D595" ca="1" si="244">COUNTIF(INDIRECT("'"&amp;$B590&amp;"'!"&amp;$J590),"Significant Positive")</f>
        <v>#REF!</v>
      </c>
      <c r="E590" s="110" t="e">
        <f t="shared" ref="E590:E595" ca="1" si="245">COUNTIF(INDIRECT("'"&amp;$B590&amp;"'!"&amp;$J590),"Significant Negative")</f>
        <v>#REF!</v>
      </c>
      <c r="F590" s="110" t="e">
        <f t="shared" ref="F590:F595" ca="1" si="246">COUNTIF(INDIRECT("'"&amp;$B590&amp;"'!"&amp;$J590),"Minor Positive")</f>
        <v>#REF!</v>
      </c>
      <c r="G590" s="110" t="e">
        <f t="shared" ref="G590:G595" ca="1" si="247">COUNTIF(INDIRECT("'"&amp;$B590&amp;"'!"&amp;$J590),"Minor Negative")</f>
        <v>#REF!</v>
      </c>
      <c r="H590" s="110" t="e">
        <f t="shared" ref="H590:H595" ca="1" si="248">COUNTIF(INDIRECT("'"&amp;$B590&amp;"'!"&amp;$J590),"Neutral")</f>
        <v>#REF!</v>
      </c>
      <c r="I590" s="112" t="e">
        <f t="shared" ref="I590:I595" ca="1" si="249">COUNTIF(INDIRECT("'"&amp;$B590&amp;"'!"&amp;$J590),"Uncertain")</f>
        <v>#REF!</v>
      </c>
      <c r="J590" s="110" t="s">
        <v>293</v>
      </c>
      <c r="K590" s="119">
        <v>30</v>
      </c>
    </row>
    <row r="591" spans="2:11" x14ac:dyDescent="0.35">
      <c r="B591" s="121" t="s">
        <v>282</v>
      </c>
      <c r="C591" s="110">
        <v>9</v>
      </c>
      <c r="D591" s="110" t="e">
        <f t="shared" ca="1" si="244"/>
        <v>#REF!</v>
      </c>
      <c r="E591" s="110" t="e">
        <f t="shared" ca="1" si="245"/>
        <v>#REF!</v>
      </c>
      <c r="F591" s="110" t="e">
        <f t="shared" ca="1" si="246"/>
        <v>#REF!</v>
      </c>
      <c r="G591" s="110" t="e">
        <f t="shared" ca="1" si="247"/>
        <v>#REF!</v>
      </c>
      <c r="H591" s="110" t="e">
        <f t="shared" ca="1" si="248"/>
        <v>#REF!</v>
      </c>
      <c r="I591" s="112" t="e">
        <f t="shared" ca="1" si="249"/>
        <v>#REF!</v>
      </c>
      <c r="J591" s="110" t="s">
        <v>294</v>
      </c>
      <c r="K591" s="119">
        <v>30</v>
      </c>
    </row>
    <row r="592" spans="2:11" x14ac:dyDescent="0.35">
      <c r="B592" s="121" t="s">
        <v>282</v>
      </c>
      <c r="C592" s="110">
        <v>10</v>
      </c>
      <c r="D592" s="110" t="e">
        <f t="shared" ca="1" si="244"/>
        <v>#REF!</v>
      </c>
      <c r="E592" s="110" t="e">
        <f t="shared" ca="1" si="245"/>
        <v>#REF!</v>
      </c>
      <c r="F592" s="110" t="e">
        <f t="shared" ca="1" si="246"/>
        <v>#REF!</v>
      </c>
      <c r="G592" s="110" t="e">
        <f t="shared" ca="1" si="247"/>
        <v>#REF!</v>
      </c>
      <c r="H592" s="110" t="e">
        <f t="shared" ca="1" si="248"/>
        <v>#REF!</v>
      </c>
      <c r="I592" s="112" t="e">
        <f t="shared" ca="1" si="249"/>
        <v>#REF!</v>
      </c>
      <c r="J592" s="110" t="s">
        <v>295</v>
      </c>
      <c r="K592" s="119">
        <v>30</v>
      </c>
    </row>
    <row r="593" spans="2:11" x14ac:dyDescent="0.35">
      <c r="B593" s="121" t="s">
        <v>282</v>
      </c>
      <c r="C593" s="110">
        <v>11</v>
      </c>
      <c r="D593" s="110" t="e">
        <f t="shared" ca="1" si="244"/>
        <v>#REF!</v>
      </c>
      <c r="E593" s="110" t="e">
        <f t="shared" ca="1" si="245"/>
        <v>#REF!</v>
      </c>
      <c r="F593" s="110" t="e">
        <f t="shared" ca="1" si="246"/>
        <v>#REF!</v>
      </c>
      <c r="G593" s="110" t="e">
        <f t="shared" ca="1" si="247"/>
        <v>#REF!</v>
      </c>
      <c r="H593" s="110" t="e">
        <f t="shared" ca="1" si="248"/>
        <v>#REF!</v>
      </c>
      <c r="I593" s="112" t="e">
        <f t="shared" ca="1" si="249"/>
        <v>#REF!</v>
      </c>
      <c r="J593" s="110" t="s">
        <v>296</v>
      </c>
      <c r="K593" s="119">
        <v>30</v>
      </c>
    </row>
    <row r="594" spans="2:11" x14ac:dyDescent="0.35">
      <c r="B594" s="121" t="s">
        <v>282</v>
      </c>
      <c r="C594" s="110">
        <v>12</v>
      </c>
      <c r="D594" s="110" t="e">
        <f t="shared" ca="1" si="244"/>
        <v>#REF!</v>
      </c>
      <c r="E594" s="110" t="e">
        <f t="shared" ca="1" si="245"/>
        <v>#REF!</v>
      </c>
      <c r="F594" s="110" t="e">
        <f t="shared" ca="1" si="246"/>
        <v>#REF!</v>
      </c>
      <c r="G594" s="110" t="e">
        <f t="shared" ca="1" si="247"/>
        <v>#REF!</v>
      </c>
      <c r="H594" s="110" t="e">
        <f t="shared" ca="1" si="248"/>
        <v>#REF!</v>
      </c>
      <c r="I594" s="112" t="e">
        <f t="shared" ca="1" si="249"/>
        <v>#REF!</v>
      </c>
      <c r="J594" s="110" t="s">
        <v>297</v>
      </c>
      <c r="K594" s="119">
        <v>30</v>
      </c>
    </row>
    <row r="595" spans="2:11" x14ac:dyDescent="0.35">
      <c r="B595" s="121" t="s">
        <v>282</v>
      </c>
      <c r="C595" s="110">
        <v>13</v>
      </c>
      <c r="D595" s="114" t="e">
        <f t="shared" ca="1" si="244"/>
        <v>#REF!</v>
      </c>
      <c r="E595" s="114" t="e">
        <f t="shared" ca="1" si="245"/>
        <v>#REF!</v>
      </c>
      <c r="F595" s="114" t="e">
        <f t="shared" ca="1" si="246"/>
        <v>#REF!</v>
      </c>
      <c r="G595" s="114" t="e">
        <f t="shared" ca="1" si="247"/>
        <v>#REF!</v>
      </c>
      <c r="H595" s="114" t="e">
        <f t="shared" ca="1" si="248"/>
        <v>#REF!</v>
      </c>
      <c r="I595" s="115" t="e">
        <f t="shared" ca="1" si="249"/>
        <v>#REF!</v>
      </c>
      <c r="J595" s="110" t="s">
        <v>298</v>
      </c>
      <c r="K595" s="119">
        <v>30</v>
      </c>
    </row>
    <row r="596" spans="2:11" x14ac:dyDescent="0.35">
      <c r="B596" s="121" t="s">
        <v>282</v>
      </c>
      <c r="C596" s="110">
        <v>14</v>
      </c>
      <c r="D596" s="110" t="e">
        <f t="shared" ref="D596:D602" ca="1" si="250">COUNTIF(INDIRECT("'"&amp;$B596&amp;"'!"&amp;$J596),"Significant Positive")</f>
        <v>#REF!</v>
      </c>
      <c r="E596" s="110" t="e">
        <f t="shared" ref="E596:E602" ca="1" si="251">COUNTIF(INDIRECT("'"&amp;$B596&amp;"'!"&amp;$J596),"Significant Negative")</f>
        <v>#REF!</v>
      </c>
      <c r="F596" s="110" t="e">
        <f t="shared" ref="F596:F602" ca="1" si="252">COUNTIF(INDIRECT("'"&amp;$B596&amp;"'!"&amp;$J596),"Minor Positive")</f>
        <v>#REF!</v>
      </c>
      <c r="G596" s="110" t="e">
        <f t="shared" ref="G596:G602" ca="1" si="253">COUNTIF(INDIRECT("'"&amp;$B596&amp;"'!"&amp;$J596),"Minor Negative")</f>
        <v>#REF!</v>
      </c>
      <c r="H596" s="110" t="e">
        <f t="shared" ref="H596:H602" ca="1" si="254">COUNTIF(INDIRECT("'"&amp;$B596&amp;"'!"&amp;$J596),"Neutral")</f>
        <v>#REF!</v>
      </c>
      <c r="I596" s="112" t="e">
        <f t="shared" ref="I596:I602" ca="1" si="255">COUNTIF(INDIRECT("'"&amp;$B596&amp;"'!"&amp;$J596),"Uncertain")</f>
        <v>#REF!</v>
      </c>
      <c r="J596" s="110" t="s">
        <v>299</v>
      </c>
      <c r="K596" s="119">
        <v>30</v>
      </c>
    </row>
    <row r="597" spans="2:11" x14ac:dyDescent="0.35">
      <c r="B597" s="121" t="s">
        <v>282</v>
      </c>
      <c r="C597" s="110">
        <v>15</v>
      </c>
      <c r="D597" s="110" t="e">
        <f t="shared" ca="1" si="250"/>
        <v>#REF!</v>
      </c>
      <c r="E597" s="110" t="e">
        <f t="shared" ca="1" si="251"/>
        <v>#REF!</v>
      </c>
      <c r="F597" s="110" t="e">
        <f t="shared" ca="1" si="252"/>
        <v>#REF!</v>
      </c>
      <c r="G597" s="110" t="e">
        <f t="shared" ca="1" si="253"/>
        <v>#REF!</v>
      </c>
      <c r="H597" s="110" t="e">
        <f t="shared" ca="1" si="254"/>
        <v>#REF!</v>
      </c>
      <c r="I597" s="112" t="e">
        <f t="shared" ca="1" si="255"/>
        <v>#REF!</v>
      </c>
      <c r="J597" s="110" t="s">
        <v>300</v>
      </c>
      <c r="K597" s="119">
        <v>30</v>
      </c>
    </row>
    <row r="598" spans="2:11" x14ac:dyDescent="0.35">
      <c r="B598" s="121" t="s">
        <v>282</v>
      </c>
      <c r="C598" s="110">
        <v>16</v>
      </c>
      <c r="D598" s="110" t="e">
        <f t="shared" ca="1" si="250"/>
        <v>#REF!</v>
      </c>
      <c r="E598" s="110" t="e">
        <f t="shared" ca="1" si="251"/>
        <v>#REF!</v>
      </c>
      <c r="F598" s="110" t="e">
        <f t="shared" ca="1" si="252"/>
        <v>#REF!</v>
      </c>
      <c r="G598" s="110" t="e">
        <f t="shared" ca="1" si="253"/>
        <v>#REF!</v>
      </c>
      <c r="H598" s="110" t="e">
        <f t="shared" ca="1" si="254"/>
        <v>#REF!</v>
      </c>
      <c r="I598" s="112" t="e">
        <f t="shared" ca="1" si="255"/>
        <v>#REF!</v>
      </c>
      <c r="J598" s="110" t="s">
        <v>301</v>
      </c>
      <c r="K598" s="119">
        <v>30</v>
      </c>
    </row>
    <row r="599" spans="2:11" x14ac:dyDescent="0.35">
      <c r="B599" s="121" t="s">
        <v>282</v>
      </c>
      <c r="C599" s="110">
        <v>17</v>
      </c>
      <c r="D599" s="110" t="e">
        <f t="shared" ca="1" si="250"/>
        <v>#REF!</v>
      </c>
      <c r="E599" s="110" t="e">
        <f t="shared" ca="1" si="251"/>
        <v>#REF!</v>
      </c>
      <c r="F599" s="110" t="e">
        <f t="shared" ca="1" si="252"/>
        <v>#REF!</v>
      </c>
      <c r="G599" s="110" t="e">
        <f t="shared" ca="1" si="253"/>
        <v>#REF!</v>
      </c>
      <c r="H599" s="110" t="e">
        <f t="shared" ca="1" si="254"/>
        <v>#REF!</v>
      </c>
      <c r="I599" s="112" t="e">
        <f t="shared" ca="1" si="255"/>
        <v>#REF!</v>
      </c>
      <c r="J599" s="110" t="s">
        <v>302</v>
      </c>
      <c r="K599" s="119">
        <v>30</v>
      </c>
    </row>
    <row r="600" spans="2:11" x14ac:dyDescent="0.35">
      <c r="B600" s="121" t="s">
        <v>282</v>
      </c>
      <c r="C600" s="110">
        <v>18</v>
      </c>
      <c r="D600" s="110" t="e">
        <f t="shared" ca="1" si="250"/>
        <v>#REF!</v>
      </c>
      <c r="E600" s="110" t="e">
        <f t="shared" ca="1" si="251"/>
        <v>#REF!</v>
      </c>
      <c r="F600" s="110" t="e">
        <f t="shared" ca="1" si="252"/>
        <v>#REF!</v>
      </c>
      <c r="G600" s="110" t="e">
        <f t="shared" ca="1" si="253"/>
        <v>#REF!</v>
      </c>
      <c r="H600" s="110" t="e">
        <f t="shared" ca="1" si="254"/>
        <v>#REF!</v>
      </c>
      <c r="I600" s="112" t="e">
        <f t="shared" ca="1" si="255"/>
        <v>#REF!</v>
      </c>
      <c r="J600" s="110" t="s">
        <v>303</v>
      </c>
      <c r="K600" s="119">
        <v>30</v>
      </c>
    </row>
    <row r="601" spans="2:11" x14ac:dyDescent="0.35">
      <c r="B601" s="121" t="s">
        <v>282</v>
      </c>
      <c r="C601" s="110">
        <v>19</v>
      </c>
      <c r="D601" s="110" t="e">
        <f t="shared" ca="1" si="250"/>
        <v>#REF!</v>
      </c>
      <c r="E601" s="110" t="e">
        <f t="shared" ca="1" si="251"/>
        <v>#REF!</v>
      </c>
      <c r="F601" s="110" t="e">
        <f t="shared" ca="1" si="252"/>
        <v>#REF!</v>
      </c>
      <c r="G601" s="110" t="e">
        <f t="shared" ca="1" si="253"/>
        <v>#REF!</v>
      </c>
      <c r="H601" s="110" t="e">
        <f t="shared" ca="1" si="254"/>
        <v>#REF!</v>
      </c>
      <c r="I601" s="112" t="e">
        <f t="shared" ca="1" si="255"/>
        <v>#REF!</v>
      </c>
      <c r="J601" s="110" t="s">
        <v>304</v>
      </c>
      <c r="K601" s="119">
        <v>30</v>
      </c>
    </row>
    <row r="602" spans="2:11" x14ac:dyDescent="0.35">
      <c r="B602" s="121" t="s">
        <v>282</v>
      </c>
      <c r="C602" s="110">
        <v>20</v>
      </c>
      <c r="D602" s="110" t="e">
        <f t="shared" ca="1" si="250"/>
        <v>#REF!</v>
      </c>
      <c r="E602" s="110" t="e">
        <f t="shared" ca="1" si="251"/>
        <v>#REF!</v>
      </c>
      <c r="F602" s="110" t="e">
        <f t="shared" ca="1" si="252"/>
        <v>#REF!</v>
      </c>
      <c r="G602" s="110" t="e">
        <f t="shared" ca="1" si="253"/>
        <v>#REF!</v>
      </c>
      <c r="H602" s="110" t="e">
        <f t="shared" ca="1" si="254"/>
        <v>#REF!</v>
      </c>
      <c r="I602" s="112" t="e">
        <f t="shared" ca="1" si="255"/>
        <v>#REF!</v>
      </c>
      <c r="J602" s="110" t="s">
        <v>305</v>
      </c>
      <c r="K602" s="119">
        <v>30</v>
      </c>
    </row>
    <row r="603" spans="2:11" x14ac:dyDescent="0.35">
      <c r="B603" s="113" t="s">
        <v>284</v>
      </c>
      <c r="C603" s="114">
        <v>1</v>
      </c>
      <c r="D603" s="114" t="e">
        <f ca="1">COUNTIF(INDIRECT("'"&amp;$B603&amp;"'!"&amp;$J603),"Significant Positive")</f>
        <v>#REF!</v>
      </c>
      <c r="E603" s="114" t="e">
        <f ca="1">COUNTIF(INDIRECT("'"&amp;$B603&amp;"'!"&amp;$J603),"Significant Negative")</f>
        <v>#REF!</v>
      </c>
      <c r="F603" s="114" t="e">
        <f ca="1">COUNTIF(INDIRECT("'"&amp;$B603&amp;"'!"&amp;$J603),"Minor Positive")</f>
        <v>#REF!</v>
      </c>
      <c r="G603" s="114" t="e">
        <f ca="1">COUNTIF(INDIRECT("'"&amp;$B603&amp;"'!"&amp;$J603),"Minor Negative")</f>
        <v>#REF!</v>
      </c>
      <c r="H603" s="114" t="e">
        <f ca="1">COUNTIF(INDIRECT("'"&amp;$B603&amp;"'!"&amp;$J603),"Neutral")</f>
        <v>#REF!</v>
      </c>
      <c r="I603" s="115" t="e">
        <f ca="1">COUNTIF(INDIRECT("'"&amp;$B603&amp;"'!"&amp;$J603),"Uncertain")</f>
        <v>#REF!</v>
      </c>
      <c r="J603" s="110" t="s">
        <v>309</v>
      </c>
      <c r="K603" s="119">
        <v>31</v>
      </c>
    </row>
    <row r="604" spans="2:11" x14ac:dyDescent="0.35">
      <c r="B604" s="113" t="s">
        <v>284</v>
      </c>
      <c r="C604" s="110">
        <v>2</v>
      </c>
      <c r="D604" s="110" t="e">
        <f t="shared" ref="D604:D613" ca="1" si="256">COUNTIF(INDIRECT("'"&amp;$B604&amp;"'!"&amp;$J604),"Significant Positive")</f>
        <v>#REF!</v>
      </c>
      <c r="E604" s="110" t="e">
        <f t="shared" ref="E604:E613" ca="1" si="257">COUNTIF(INDIRECT("'"&amp;$B604&amp;"'!"&amp;$J604),"Significant Negative")</f>
        <v>#REF!</v>
      </c>
      <c r="F604" s="110" t="e">
        <f t="shared" ref="F604:F613" ca="1" si="258">COUNTIF(INDIRECT("'"&amp;$B604&amp;"'!"&amp;$J604),"Minor Positive")</f>
        <v>#REF!</v>
      </c>
      <c r="G604" s="110" t="e">
        <f t="shared" ref="G604:G613" ca="1" si="259">COUNTIF(INDIRECT("'"&amp;$B604&amp;"'!"&amp;$J604),"Minor Negative")</f>
        <v>#REF!</v>
      </c>
      <c r="H604" s="110" t="e">
        <f t="shared" ref="H604:H613" ca="1" si="260">COUNTIF(INDIRECT("'"&amp;$B604&amp;"'!"&amp;$J604),"Neutral")</f>
        <v>#REF!</v>
      </c>
      <c r="I604" s="112" t="e">
        <f t="shared" ref="I604:I613" ca="1" si="261">COUNTIF(INDIRECT("'"&amp;$B604&amp;"'!"&amp;$J604),"Uncertain")</f>
        <v>#REF!</v>
      </c>
      <c r="J604" s="110" t="s">
        <v>310</v>
      </c>
      <c r="K604" s="119">
        <v>31</v>
      </c>
    </row>
    <row r="605" spans="2:11" x14ac:dyDescent="0.35">
      <c r="B605" s="113" t="s">
        <v>284</v>
      </c>
      <c r="C605" s="110">
        <v>3</v>
      </c>
      <c r="D605" s="110" t="e">
        <f t="shared" ca="1" si="256"/>
        <v>#REF!</v>
      </c>
      <c r="E605" s="110" t="e">
        <f t="shared" ca="1" si="257"/>
        <v>#REF!</v>
      </c>
      <c r="F605" s="110" t="e">
        <f t="shared" ca="1" si="258"/>
        <v>#REF!</v>
      </c>
      <c r="G605" s="110" t="e">
        <f t="shared" ca="1" si="259"/>
        <v>#REF!</v>
      </c>
      <c r="H605" s="110" t="e">
        <f t="shared" ca="1" si="260"/>
        <v>#REF!</v>
      </c>
      <c r="I605" s="112" t="e">
        <f t="shared" ca="1" si="261"/>
        <v>#REF!</v>
      </c>
      <c r="J605" s="110" t="s">
        <v>311</v>
      </c>
      <c r="K605" s="119">
        <v>31</v>
      </c>
    </row>
    <row r="606" spans="2:11" x14ac:dyDescent="0.35">
      <c r="B606" s="113" t="s">
        <v>284</v>
      </c>
      <c r="C606" s="110">
        <v>4</v>
      </c>
      <c r="D606" s="110" t="e">
        <f t="shared" ca="1" si="256"/>
        <v>#REF!</v>
      </c>
      <c r="E606" s="110" t="e">
        <f t="shared" ca="1" si="257"/>
        <v>#REF!</v>
      </c>
      <c r="F606" s="110" t="e">
        <f t="shared" ca="1" si="258"/>
        <v>#REF!</v>
      </c>
      <c r="G606" s="110" t="e">
        <f t="shared" ca="1" si="259"/>
        <v>#REF!</v>
      </c>
      <c r="H606" s="110" t="e">
        <f t="shared" ca="1" si="260"/>
        <v>#REF!</v>
      </c>
      <c r="I606" s="112" t="e">
        <f t="shared" ca="1" si="261"/>
        <v>#REF!</v>
      </c>
      <c r="J606" s="110" t="s">
        <v>312</v>
      </c>
      <c r="K606" s="119">
        <v>31</v>
      </c>
    </row>
    <row r="607" spans="2:11" x14ac:dyDescent="0.35">
      <c r="B607" s="113" t="s">
        <v>284</v>
      </c>
      <c r="C607" s="110">
        <v>5</v>
      </c>
      <c r="D607" s="110" t="e">
        <f t="shared" ca="1" si="256"/>
        <v>#REF!</v>
      </c>
      <c r="E607" s="110" t="e">
        <f t="shared" ca="1" si="257"/>
        <v>#REF!</v>
      </c>
      <c r="F607" s="110" t="e">
        <f t="shared" ca="1" si="258"/>
        <v>#REF!</v>
      </c>
      <c r="G607" s="110" t="e">
        <f t="shared" ca="1" si="259"/>
        <v>#REF!</v>
      </c>
      <c r="H607" s="110" t="e">
        <f t="shared" ca="1" si="260"/>
        <v>#REF!</v>
      </c>
      <c r="I607" s="112" t="e">
        <f t="shared" ca="1" si="261"/>
        <v>#REF!</v>
      </c>
      <c r="J607" s="110" t="s">
        <v>290</v>
      </c>
      <c r="K607" s="119">
        <v>31</v>
      </c>
    </row>
    <row r="608" spans="2:11" x14ac:dyDescent="0.35">
      <c r="B608" s="113" t="s">
        <v>284</v>
      </c>
      <c r="C608" s="110">
        <v>6</v>
      </c>
      <c r="D608" s="110" t="e">
        <f t="shared" ca="1" si="256"/>
        <v>#REF!</v>
      </c>
      <c r="E608" s="110" t="e">
        <f t="shared" ca="1" si="257"/>
        <v>#REF!</v>
      </c>
      <c r="F608" s="110" t="e">
        <f t="shared" ca="1" si="258"/>
        <v>#REF!</v>
      </c>
      <c r="G608" s="110" t="e">
        <f t="shared" ca="1" si="259"/>
        <v>#REF!</v>
      </c>
      <c r="H608" s="110" t="e">
        <f t="shared" ca="1" si="260"/>
        <v>#REF!</v>
      </c>
      <c r="I608" s="112" t="e">
        <f t="shared" ca="1" si="261"/>
        <v>#REF!</v>
      </c>
      <c r="J608" s="110" t="s">
        <v>291</v>
      </c>
      <c r="K608" s="119">
        <v>31</v>
      </c>
    </row>
    <row r="609" spans="2:11" x14ac:dyDescent="0.35">
      <c r="B609" s="113" t="s">
        <v>284</v>
      </c>
      <c r="C609" s="110">
        <v>7</v>
      </c>
      <c r="D609" s="110" t="e">
        <f t="shared" ca="1" si="256"/>
        <v>#REF!</v>
      </c>
      <c r="E609" s="110" t="e">
        <f t="shared" ca="1" si="257"/>
        <v>#REF!</v>
      </c>
      <c r="F609" s="110" t="e">
        <f t="shared" ca="1" si="258"/>
        <v>#REF!</v>
      </c>
      <c r="G609" s="110" t="e">
        <f t="shared" ca="1" si="259"/>
        <v>#REF!</v>
      </c>
      <c r="H609" s="110" t="e">
        <f t="shared" ca="1" si="260"/>
        <v>#REF!</v>
      </c>
      <c r="I609" s="112" t="e">
        <f t="shared" ca="1" si="261"/>
        <v>#REF!</v>
      </c>
      <c r="J609" s="110" t="s">
        <v>292</v>
      </c>
      <c r="K609" s="119">
        <v>31</v>
      </c>
    </row>
    <row r="610" spans="2:11" x14ac:dyDescent="0.35">
      <c r="B610" s="113" t="s">
        <v>284</v>
      </c>
      <c r="C610" s="110">
        <v>8</v>
      </c>
      <c r="D610" s="110" t="e">
        <f t="shared" ca="1" si="256"/>
        <v>#REF!</v>
      </c>
      <c r="E610" s="110" t="e">
        <f t="shared" ca="1" si="257"/>
        <v>#REF!</v>
      </c>
      <c r="F610" s="110" t="e">
        <f t="shared" ca="1" si="258"/>
        <v>#REF!</v>
      </c>
      <c r="G610" s="110" t="e">
        <f t="shared" ca="1" si="259"/>
        <v>#REF!</v>
      </c>
      <c r="H610" s="110" t="e">
        <f t="shared" ca="1" si="260"/>
        <v>#REF!</v>
      </c>
      <c r="I610" s="112" t="e">
        <f t="shared" ca="1" si="261"/>
        <v>#REF!</v>
      </c>
      <c r="J610" s="110" t="s">
        <v>293</v>
      </c>
      <c r="K610" s="119">
        <v>31</v>
      </c>
    </row>
    <row r="611" spans="2:11" x14ac:dyDescent="0.35">
      <c r="B611" s="113" t="s">
        <v>284</v>
      </c>
      <c r="C611" s="110">
        <v>9</v>
      </c>
      <c r="D611" s="110" t="e">
        <f t="shared" ca="1" si="256"/>
        <v>#REF!</v>
      </c>
      <c r="E611" s="110" t="e">
        <f t="shared" ca="1" si="257"/>
        <v>#REF!</v>
      </c>
      <c r="F611" s="110" t="e">
        <f t="shared" ca="1" si="258"/>
        <v>#REF!</v>
      </c>
      <c r="G611" s="110" t="e">
        <f t="shared" ca="1" si="259"/>
        <v>#REF!</v>
      </c>
      <c r="H611" s="110" t="e">
        <f t="shared" ca="1" si="260"/>
        <v>#REF!</v>
      </c>
      <c r="I611" s="112" t="e">
        <f t="shared" ca="1" si="261"/>
        <v>#REF!</v>
      </c>
      <c r="J611" s="110" t="s">
        <v>294</v>
      </c>
      <c r="K611" s="119">
        <v>31</v>
      </c>
    </row>
    <row r="612" spans="2:11" x14ac:dyDescent="0.35">
      <c r="B612" s="113" t="s">
        <v>284</v>
      </c>
      <c r="C612" s="110">
        <v>10</v>
      </c>
      <c r="D612" s="110" t="e">
        <f t="shared" ca="1" si="256"/>
        <v>#REF!</v>
      </c>
      <c r="E612" s="110" t="e">
        <f t="shared" ca="1" si="257"/>
        <v>#REF!</v>
      </c>
      <c r="F612" s="110" t="e">
        <f t="shared" ca="1" si="258"/>
        <v>#REF!</v>
      </c>
      <c r="G612" s="110" t="e">
        <f t="shared" ca="1" si="259"/>
        <v>#REF!</v>
      </c>
      <c r="H612" s="110" t="e">
        <f t="shared" ca="1" si="260"/>
        <v>#REF!</v>
      </c>
      <c r="I612" s="112" t="e">
        <f t="shared" ca="1" si="261"/>
        <v>#REF!</v>
      </c>
      <c r="J612" s="110" t="s">
        <v>295</v>
      </c>
      <c r="K612" s="119">
        <v>31</v>
      </c>
    </row>
    <row r="613" spans="2:11" x14ac:dyDescent="0.35">
      <c r="B613" s="113" t="s">
        <v>284</v>
      </c>
      <c r="C613" s="110">
        <v>11</v>
      </c>
      <c r="D613" s="110" t="e">
        <f t="shared" ca="1" si="256"/>
        <v>#REF!</v>
      </c>
      <c r="E613" s="110" t="e">
        <f t="shared" ca="1" si="257"/>
        <v>#REF!</v>
      </c>
      <c r="F613" s="110" t="e">
        <f t="shared" ca="1" si="258"/>
        <v>#REF!</v>
      </c>
      <c r="G613" s="110" t="e">
        <f t="shared" ca="1" si="259"/>
        <v>#REF!</v>
      </c>
      <c r="H613" s="110" t="e">
        <f t="shared" ca="1" si="260"/>
        <v>#REF!</v>
      </c>
      <c r="I613" s="112" t="e">
        <f t="shared" ca="1" si="261"/>
        <v>#REF!</v>
      </c>
      <c r="J613" s="110" t="s">
        <v>296</v>
      </c>
      <c r="K613" s="119">
        <v>31</v>
      </c>
    </row>
    <row r="614" spans="2:11" x14ac:dyDescent="0.35">
      <c r="B614" s="113" t="s">
        <v>284</v>
      </c>
      <c r="C614" s="110">
        <v>12</v>
      </c>
      <c r="D614" s="110" t="e">
        <f t="shared" ref="D614:D622" ca="1" si="262">COUNTIF(INDIRECT("'"&amp;$B614&amp;"'!"&amp;$J614),"Significant Positive")</f>
        <v>#REF!</v>
      </c>
      <c r="E614" s="110" t="e">
        <f t="shared" ref="E614:E622" ca="1" si="263">COUNTIF(INDIRECT("'"&amp;$B614&amp;"'!"&amp;$J614),"Significant Negative")</f>
        <v>#REF!</v>
      </c>
      <c r="F614" s="110" t="e">
        <f t="shared" ref="F614:F622" ca="1" si="264">COUNTIF(INDIRECT("'"&amp;$B614&amp;"'!"&amp;$J614),"Minor Positive")</f>
        <v>#REF!</v>
      </c>
      <c r="G614" s="110" t="e">
        <f t="shared" ref="G614:G622" ca="1" si="265">COUNTIF(INDIRECT("'"&amp;$B614&amp;"'!"&amp;$J614),"Minor Negative")</f>
        <v>#REF!</v>
      </c>
      <c r="H614" s="110" t="e">
        <f t="shared" ref="H614:H622" ca="1" si="266">COUNTIF(INDIRECT("'"&amp;$B614&amp;"'!"&amp;$J614),"Neutral")</f>
        <v>#REF!</v>
      </c>
      <c r="I614" s="112" t="e">
        <f t="shared" ref="I614:I622" ca="1" si="267">COUNTIF(INDIRECT("'"&amp;$B614&amp;"'!"&amp;$J614),"Uncertain")</f>
        <v>#REF!</v>
      </c>
      <c r="J614" s="110" t="s">
        <v>297</v>
      </c>
      <c r="K614" s="119">
        <v>31</v>
      </c>
    </row>
    <row r="615" spans="2:11" x14ac:dyDescent="0.35">
      <c r="B615" s="113" t="s">
        <v>284</v>
      </c>
      <c r="C615" s="110">
        <v>13</v>
      </c>
      <c r="D615" s="110" t="e">
        <f t="shared" ca="1" si="262"/>
        <v>#REF!</v>
      </c>
      <c r="E615" s="110" t="e">
        <f t="shared" ca="1" si="263"/>
        <v>#REF!</v>
      </c>
      <c r="F615" s="110" t="e">
        <f t="shared" ca="1" si="264"/>
        <v>#REF!</v>
      </c>
      <c r="G615" s="110" t="e">
        <f t="shared" ca="1" si="265"/>
        <v>#REF!</v>
      </c>
      <c r="H615" s="110" t="e">
        <f t="shared" ca="1" si="266"/>
        <v>#REF!</v>
      </c>
      <c r="I615" s="112" t="e">
        <f t="shared" ca="1" si="267"/>
        <v>#REF!</v>
      </c>
      <c r="J615" s="110" t="s">
        <v>298</v>
      </c>
      <c r="K615" s="119">
        <v>31</v>
      </c>
    </row>
    <row r="616" spans="2:11" x14ac:dyDescent="0.35">
      <c r="B616" s="113" t="s">
        <v>284</v>
      </c>
      <c r="C616" s="110">
        <v>14</v>
      </c>
      <c r="D616" s="110" t="e">
        <f t="shared" ca="1" si="262"/>
        <v>#REF!</v>
      </c>
      <c r="E616" s="110" t="e">
        <f t="shared" ca="1" si="263"/>
        <v>#REF!</v>
      </c>
      <c r="F616" s="110" t="e">
        <f t="shared" ca="1" si="264"/>
        <v>#REF!</v>
      </c>
      <c r="G616" s="110" t="e">
        <f t="shared" ca="1" si="265"/>
        <v>#REF!</v>
      </c>
      <c r="H616" s="110" t="e">
        <f t="shared" ca="1" si="266"/>
        <v>#REF!</v>
      </c>
      <c r="I616" s="112" t="e">
        <f t="shared" ca="1" si="267"/>
        <v>#REF!</v>
      </c>
      <c r="J616" s="110" t="s">
        <v>299</v>
      </c>
      <c r="K616" s="119">
        <v>31</v>
      </c>
    </row>
    <row r="617" spans="2:11" x14ac:dyDescent="0.35">
      <c r="B617" s="113" t="s">
        <v>284</v>
      </c>
      <c r="C617" s="110">
        <v>15</v>
      </c>
      <c r="D617" s="110" t="e">
        <f t="shared" ca="1" si="262"/>
        <v>#REF!</v>
      </c>
      <c r="E617" s="110" t="e">
        <f t="shared" ca="1" si="263"/>
        <v>#REF!</v>
      </c>
      <c r="F617" s="110" t="e">
        <f t="shared" ca="1" si="264"/>
        <v>#REF!</v>
      </c>
      <c r="G617" s="110" t="e">
        <f t="shared" ca="1" si="265"/>
        <v>#REF!</v>
      </c>
      <c r="H617" s="110" t="e">
        <f t="shared" ca="1" si="266"/>
        <v>#REF!</v>
      </c>
      <c r="I617" s="112" t="e">
        <f t="shared" ca="1" si="267"/>
        <v>#REF!</v>
      </c>
      <c r="J617" s="110" t="s">
        <v>300</v>
      </c>
      <c r="K617" s="119">
        <v>31</v>
      </c>
    </row>
    <row r="618" spans="2:11" x14ac:dyDescent="0.35">
      <c r="B618" s="113" t="s">
        <v>284</v>
      </c>
      <c r="C618" s="110">
        <v>16</v>
      </c>
      <c r="D618" s="110" t="e">
        <f t="shared" ca="1" si="262"/>
        <v>#REF!</v>
      </c>
      <c r="E618" s="110" t="e">
        <f t="shared" ca="1" si="263"/>
        <v>#REF!</v>
      </c>
      <c r="F618" s="110" t="e">
        <f t="shared" ca="1" si="264"/>
        <v>#REF!</v>
      </c>
      <c r="G618" s="110" t="e">
        <f t="shared" ca="1" si="265"/>
        <v>#REF!</v>
      </c>
      <c r="H618" s="110" t="e">
        <f t="shared" ca="1" si="266"/>
        <v>#REF!</v>
      </c>
      <c r="I618" s="112" t="e">
        <f t="shared" ca="1" si="267"/>
        <v>#REF!</v>
      </c>
      <c r="J618" s="110" t="s">
        <v>301</v>
      </c>
      <c r="K618" s="119">
        <v>31</v>
      </c>
    </row>
    <row r="619" spans="2:11" x14ac:dyDescent="0.35">
      <c r="B619" s="113" t="s">
        <v>284</v>
      </c>
      <c r="C619" s="110">
        <v>17</v>
      </c>
      <c r="D619" s="110" t="e">
        <f t="shared" ca="1" si="262"/>
        <v>#REF!</v>
      </c>
      <c r="E619" s="110" t="e">
        <f t="shared" ca="1" si="263"/>
        <v>#REF!</v>
      </c>
      <c r="F619" s="110" t="e">
        <f t="shared" ca="1" si="264"/>
        <v>#REF!</v>
      </c>
      <c r="G619" s="110" t="e">
        <f t="shared" ca="1" si="265"/>
        <v>#REF!</v>
      </c>
      <c r="H619" s="110" t="e">
        <f t="shared" ca="1" si="266"/>
        <v>#REF!</v>
      </c>
      <c r="I619" s="112" t="e">
        <f t="shared" ca="1" si="267"/>
        <v>#REF!</v>
      </c>
      <c r="J619" s="110" t="s">
        <v>302</v>
      </c>
      <c r="K619" s="119">
        <v>31</v>
      </c>
    </row>
    <row r="620" spans="2:11" x14ac:dyDescent="0.35">
      <c r="B620" s="113" t="s">
        <v>284</v>
      </c>
      <c r="C620" s="110">
        <v>18</v>
      </c>
      <c r="D620" s="110" t="e">
        <f t="shared" ca="1" si="262"/>
        <v>#REF!</v>
      </c>
      <c r="E620" s="110" t="e">
        <f t="shared" ca="1" si="263"/>
        <v>#REF!</v>
      </c>
      <c r="F620" s="110" t="e">
        <f t="shared" ca="1" si="264"/>
        <v>#REF!</v>
      </c>
      <c r="G620" s="110" t="e">
        <f t="shared" ca="1" si="265"/>
        <v>#REF!</v>
      </c>
      <c r="H620" s="110" t="e">
        <f t="shared" ca="1" si="266"/>
        <v>#REF!</v>
      </c>
      <c r="I620" s="112" t="e">
        <f t="shared" ca="1" si="267"/>
        <v>#REF!</v>
      </c>
      <c r="J620" s="110" t="s">
        <v>303</v>
      </c>
      <c r="K620" s="119">
        <v>31</v>
      </c>
    </row>
    <row r="621" spans="2:11" x14ac:dyDescent="0.35">
      <c r="B621" s="113" t="s">
        <v>284</v>
      </c>
      <c r="C621" s="110">
        <v>19</v>
      </c>
      <c r="D621" s="110" t="e">
        <f t="shared" ca="1" si="262"/>
        <v>#REF!</v>
      </c>
      <c r="E621" s="110" t="e">
        <f t="shared" ca="1" si="263"/>
        <v>#REF!</v>
      </c>
      <c r="F621" s="110" t="e">
        <f t="shared" ca="1" si="264"/>
        <v>#REF!</v>
      </c>
      <c r="G621" s="110" t="e">
        <f t="shared" ca="1" si="265"/>
        <v>#REF!</v>
      </c>
      <c r="H621" s="110" t="e">
        <f t="shared" ca="1" si="266"/>
        <v>#REF!</v>
      </c>
      <c r="I621" s="112" t="e">
        <f t="shared" ca="1" si="267"/>
        <v>#REF!</v>
      </c>
      <c r="J621" s="110" t="s">
        <v>304</v>
      </c>
      <c r="K621" s="119">
        <v>31</v>
      </c>
    </row>
    <row r="622" spans="2:11" x14ac:dyDescent="0.35">
      <c r="B622" s="113" t="s">
        <v>284</v>
      </c>
      <c r="C622" s="110">
        <v>20</v>
      </c>
      <c r="D622" s="110" t="e">
        <f t="shared" ca="1" si="262"/>
        <v>#REF!</v>
      </c>
      <c r="E622" s="110" t="e">
        <f t="shared" ca="1" si="263"/>
        <v>#REF!</v>
      </c>
      <c r="F622" s="110" t="e">
        <f t="shared" ca="1" si="264"/>
        <v>#REF!</v>
      </c>
      <c r="G622" s="110" t="e">
        <f t="shared" ca="1" si="265"/>
        <v>#REF!</v>
      </c>
      <c r="H622" s="110" t="e">
        <f t="shared" ca="1" si="266"/>
        <v>#REF!</v>
      </c>
      <c r="I622" s="112" t="e">
        <f t="shared" ca="1" si="267"/>
        <v>#REF!</v>
      </c>
      <c r="J622" s="110" t="s">
        <v>305</v>
      </c>
      <c r="K622" s="119">
        <v>31</v>
      </c>
    </row>
    <row r="623" spans="2:11" x14ac:dyDescent="0.35">
      <c r="B623" s="113" t="s">
        <v>283</v>
      </c>
      <c r="C623" s="114">
        <v>1</v>
      </c>
      <c r="D623" s="114" t="e">
        <f ca="1">COUNTIF(INDIRECT("'"&amp;$B623&amp;"'!"&amp;$J623),"Significant Positive")</f>
        <v>#REF!</v>
      </c>
      <c r="E623" s="114" t="e">
        <f ca="1">COUNTIF(INDIRECT("'"&amp;$B623&amp;"'!"&amp;$J623),"Significant Negative")</f>
        <v>#REF!</v>
      </c>
      <c r="F623" s="114" t="e">
        <f ca="1">COUNTIF(INDIRECT("'"&amp;$B623&amp;"'!"&amp;$J623),"Minor Positive")</f>
        <v>#REF!</v>
      </c>
      <c r="G623" s="114" t="e">
        <f ca="1">COUNTIF(INDIRECT("'"&amp;$B623&amp;"'!"&amp;$J623),"Minor Negative")</f>
        <v>#REF!</v>
      </c>
      <c r="H623" s="114" t="e">
        <f ca="1">COUNTIF(INDIRECT("'"&amp;$B623&amp;"'!"&amp;$J623),"Neutral")</f>
        <v>#REF!</v>
      </c>
      <c r="I623" s="115" t="e">
        <f ca="1">COUNTIF(INDIRECT("'"&amp;$B623&amp;"'!"&amp;$J623),"Uncertain")</f>
        <v>#REF!</v>
      </c>
      <c r="J623" s="110" t="s">
        <v>309</v>
      </c>
      <c r="K623" s="119">
        <v>32</v>
      </c>
    </row>
    <row r="624" spans="2:11" x14ac:dyDescent="0.35">
      <c r="B624" s="113" t="s">
        <v>283</v>
      </c>
      <c r="C624" s="110">
        <v>2</v>
      </c>
      <c r="D624" s="110" t="e">
        <f t="shared" ref="D624:D631" ca="1" si="268">COUNTIF(INDIRECT("'"&amp;$B624&amp;"'!"&amp;$J624),"Significant Positive")</f>
        <v>#REF!</v>
      </c>
      <c r="E624" s="110" t="e">
        <f t="shared" ref="E624:E631" ca="1" si="269">COUNTIF(INDIRECT("'"&amp;$B624&amp;"'!"&amp;$J624),"Significant Negative")</f>
        <v>#REF!</v>
      </c>
      <c r="F624" s="110" t="e">
        <f t="shared" ref="F624:F631" ca="1" si="270">COUNTIF(INDIRECT("'"&amp;$B624&amp;"'!"&amp;$J624),"Minor Positive")</f>
        <v>#REF!</v>
      </c>
      <c r="G624" s="110" t="e">
        <f t="shared" ref="G624:G631" ca="1" si="271">COUNTIF(INDIRECT("'"&amp;$B624&amp;"'!"&amp;$J624),"Minor Negative")</f>
        <v>#REF!</v>
      </c>
      <c r="H624" s="110" t="e">
        <f t="shared" ref="H624:H631" ca="1" si="272">COUNTIF(INDIRECT("'"&amp;$B624&amp;"'!"&amp;$J624),"Neutral")</f>
        <v>#REF!</v>
      </c>
      <c r="I624" s="112" t="e">
        <f t="shared" ref="I624:I631" ca="1" si="273">COUNTIF(INDIRECT("'"&amp;$B624&amp;"'!"&amp;$J624),"Uncertain")</f>
        <v>#REF!</v>
      </c>
      <c r="J624" s="110" t="s">
        <v>310</v>
      </c>
      <c r="K624" s="119">
        <v>32</v>
      </c>
    </row>
    <row r="625" spans="2:11" x14ac:dyDescent="0.35">
      <c r="B625" s="113" t="s">
        <v>283</v>
      </c>
      <c r="C625" s="110">
        <v>3</v>
      </c>
      <c r="D625" s="110" t="e">
        <f t="shared" ca="1" si="268"/>
        <v>#REF!</v>
      </c>
      <c r="E625" s="110" t="e">
        <f t="shared" ca="1" si="269"/>
        <v>#REF!</v>
      </c>
      <c r="F625" s="110" t="e">
        <f t="shared" ca="1" si="270"/>
        <v>#REF!</v>
      </c>
      <c r="G625" s="110" t="e">
        <f t="shared" ca="1" si="271"/>
        <v>#REF!</v>
      </c>
      <c r="H625" s="110" t="e">
        <f t="shared" ca="1" si="272"/>
        <v>#REF!</v>
      </c>
      <c r="I625" s="112" t="e">
        <f t="shared" ca="1" si="273"/>
        <v>#REF!</v>
      </c>
      <c r="J625" s="110" t="s">
        <v>311</v>
      </c>
      <c r="K625" s="119">
        <v>32</v>
      </c>
    </row>
    <row r="626" spans="2:11" x14ac:dyDescent="0.35">
      <c r="B626" s="113" t="s">
        <v>283</v>
      </c>
      <c r="C626" s="110">
        <v>4</v>
      </c>
      <c r="D626" s="110" t="e">
        <f t="shared" ca="1" si="268"/>
        <v>#REF!</v>
      </c>
      <c r="E626" s="110" t="e">
        <f t="shared" ca="1" si="269"/>
        <v>#REF!</v>
      </c>
      <c r="F626" s="110" t="e">
        <f t="shared" ca="1" si="270"/>
        <v>#REF!</v>
      </c>
      <c r="G626" s="110" t="e">
        <f t="shared" ca="1" si="271"/>
        <v>#REF!</v>
      </c>
      <c r="H626" s="110" t="e">
        <f t="shared" ca="1" si="272"/>
        <v>#REF!</v>
      </c>
      <c r="I626" s="112" t="e">
        <f t="shared" ca="1" si="273"/>
        <v>#REF!</v>
      </c>
      <c r="J626" s="110" t="s">
        <v>312</v>
      </c>
      <c r="K626" s="119">
        <v>32</v>
      </c>
    </row>
    <row r="627" spans="2:11" x14ac:dyDescent="0.35">
      <c r="B627" s="113" t="s">
        <v>283</v>
      </c>
      <c r="C627" s="110">
        <v>5</v>
      </c>
      <c r="D627" s="110" t="e">
        <f t="shared" ca="1" si="268"/>
        <v>#REF!</v>
      </c>
      <c r="E627" s="110" t="e">
        <f t="shared" ca="1" si="269"/>
        <v>#REF!</v>
      </c>
      <c r="F627" s="110" t="e">
        <f t="shared" ca="1" si="270"/>
        <v>#REF!</v>
      </c>
      <c r="G627" s="110" t="e">
        <f t="shared" ca="1" si="271"/>
        <v>#REF!</v>
      </c>
      <c r="H627" s="110" t="e">
        <f t="shared" ca="1" si="272"/>
        <v>#REF!</v>
      </c>
      <c r="I627" s="112" t="e">
        <f t="shared" ca="1" si="273"/>
        <v>#REF!</v>
      </c>
      <c r="J627" s="110" t="s">
        <v>290</v>
      </c>
      <c r="K627" s="119">
        <v>32</v>
      </c>
    </row>
    <row r="628" spans="2:11" x14ac:dyDescent="0.35">
      <c r="B628" s="113" t="s">
        <v>283</v>
      </c>
      <c r="C628" s="110">
        <v>6</v>
      </c>
      <c r="D628" s="110" t="e">
        <f t="shared" ca="1" si="268"/>
        <v>#REF!</v>
      </c>
      <c r="E628" s="110" t="e">
        <f t="shared" ca="1" si="269"/>
        <v>#REF!</v>
      </c>
      <c r="F628" s="110" t="e">
        <f t="shared" ca="1" si="270"/>
        <v>#REF!</v>
      </c>
      <c r="G628" s="110" t="e">
        <f t="shared" ca="1" si="271"/>
        <v>#REF!</v>
      </c>
      <c r="H628" s="110" t="e">
        <f t="shared" ca="1" si="272"/>
        <v>#REF!</v>
      </c>
      <c r="I628" s="112" t="e">
        <f t="shared" ca="1" si="273"/>
        <v>#REF!</v>
      </c>
      <c r="J628" s="110" t="s">
        <v>291</v>
      </c>
      <c r="K628" s="119">
        <v>32</v>
      </c>
    </row>
    <row r="629" spans="2:11" x14ac:dyDescent="0.35">
      <c r="B629" s="113" t="s">
        <v>283</v>
      </c>
      <c r="C629" s="110">
        <v>7</v>
      </c>
      <c r="D629" s="110" t="e">
        <f t="shared" ca="1" si="268"/>
        <v>#REF!</v>
      </c>
      <c r="E629" s="110" t="e">
        <f t="shared" ca="1" si="269"/>
        <v>#REF!</v>
      </c>
      <c r="F629" s="110" t="e">
        <f t="shared" ca="1" si="270"/>
        <v>#REF!</v>
      </c>
      <c r="G629" s="110" t="e">
        <f t="shared" ca="1" si="271"/>
        <v>#REF!</v>
      </c>
      <c r="H629" s="110" t="e">
        <f t="shared" ca="1" si="272"/>
        <v>#REF!</v>
      </c>
      <c r="I629" s="112" t="e">
        <f t="shared" ca="1" si="273"/>
        <v>#REF!</v>
      </c>
      <c r="J629" s="110" t="s">
        <v>292</v>
      </c>
      <c r="K629" s="119">
        <v>32</v>
      </c>
    </row>
    <row r="630" spans="2:11" x14ac:dyDescent="0.35">
      <c r="B630" s="113" t="s">
        <v>283</v>
      </c>
      <c r="C630" s="110">
        <v>8</v>
      </c>
      <c r="D630" s="110" t="e">
        <f t="shared" ca="1" si="268"/>
        <v>#REF!</v>
      </c>
      <c r="E630" s="110" t="e">
        <f t="shared" ca="1" si="269"/>
        <v>#REF!</v>
      </c>
      <c r="F630" s="110" t="e">
        <f t="shared" ca="1" si="270"/>
        <v>#REF!</v>
      </c>
      <c r="G630" s="110" t="e">
        <f t="shared" ca="1" si="271"/>
        <v>#REF!</v>
      </c>
      <c r="H630" s="110" t="e">
        <f t="shared" ca="1" si="272"/>
        <v>#REF!</v>
      </c>
      <c r="I630" s="112" t="e">
        <f t="shared" ca="1" si="273"/>
        <v>#REF!</v>
      </c>
      <c r="J630" s="110" t="s">
        <v>293</v>
      </c>
      <c r="K630" s="119">
        <v>32</v>
      </c>
    </row>
    <row r="631" spans="2:11" x14ac:dyDescent="0.35">
      <c r="B631" s="113" t="s">
        <v>283</v>
      </c>
      <c r="C631" s="110">
        <v>9</v>
      </c>
      <c r="D631" s="110" t="e">
        <f t="shared" ca="1" si="268"/>
        <v>#REF!</v>
      </c>
      <c r="E631" s="110" t="e">
        <f t="shared" ca="1" si="269"/>
        <v>#REF!</v>
      </c>
      <c r="F631" s="110" t="e">
        <f t="shared" ca="1" si="270"/>
        <v>#REF!</v>
      </c>
      <c r="G631" s="110" t="e">
        <f t="shared" ca="1" si="271"/>
        <v>#REF!</v>
      </c>
      <c r="H631" s="110" t="e">
        <f t="shared" ca="1" si="272"/>
        <v>#REF!</v>
      </c>
      <c r="I631" s="112" t="e">
        <f t="shared" ca="1" si="273"/>
        <v>#REF!</v>
      </c>
      <c r="J631" s="110" t="s">
        <v>294</v>
      </c>
      <c r="K631" s="119">
        <v>32</v>
      </c>
    </row>
    <row r="632" spans="2:11" x14ac:dyDescent="0.35">
      <c r="B632" s="113" t="s">
        <v>283</v>
      </c>
      <c r="C632" s="110">
        <v>10</v>
      </c>
      <c r="D632" s="110" t="e">
        <f t="shared" ref="D632:D642" ca="1" si="274">COUNTIF(INDIRECT("'"&amp;$B632&amp;"'!"&amp;$J632),"Significant Positive")</f>
        <v>#REF!</v>
      </c>
      <c r="E632" s="110" t="e">
        <f t="shared" ref="E632:E642" ca="1" si="275">COUNTIF(INDIRECT("'"&amp;$B632&amp;"'!"&amp;$J632),"Significant Negative")</f>
        <v>#REF!</v>
      </c>
      <c r="F632" s="110" t="e">
        <f t="shared" ref="F632:F642" ca="1" si="276">COUNTIF(INDIRECT("'"&amp;$B632&amp;"'!"&amp;$J632),"Minor Positive")</f>
        <v>#REF!</v>
      </c>
      <c r="G632" s="110" t="e">
        <f t="shared" ref="G632:G642" ca="1" si="277">COUNTIF(INDIRECT("'"&amp;$B632&amp;"'!"&amp;$J632),"Minor Negative")</f>
        <v>#REF!</v>
      </c>
      <c r="H632" s="110" t="e">
        <f t="shared" ref="H632:H642" ca="1" si="278">COUNTIF(INDIRECT("'"&amp;$B632&amp;"'!"&amp;$J632),"Neutral")</f>
        <v>#REF!</v>
      </c>
      <c r="I632" s="112" t="e">
        <f t="shared" ref="I632:I642" ca="1" si="279">COUNTIF(INDIRECT("'"&amp;$B632&amp;"'!"&amp;$J632),"Uncertain")</f>
        <v>#REF!</v>
      </c>
      <c r="J632" s="110" t="s">
        <v>295</v>
      </c>
      <c r="K632" s="119">
        <v>32</v>
      </c>
    </row>
    <row r="633" spans="2:11" x14ac:dyDescent="0.35">
      <c r="B633" s="113" t="s">
        <v>283</v>
      </c>
      <c r="C633" s="110">
        <v>11</v>
      </c>
      <c r="D633" s="110" t="e">
        <f t="shared" ca="1" si="274"/>
        <v>#REF!</v>
      </c>
      <c r="E633" s="110" t="e">
        <f t="shared" ca="1" si="275"/>
        <v>#REF!</v>
      </c>
      <c r="F633" s="110" t="e">
        <f t="shared" ca="1" si="276"/>
        <v>#REF!</v>
      </c>
      <c r="G633" s="110" t="e">
        <f t="shared" ca="1" si="277"/>
        <v>#REF!</v>
      </c>
      <c r="H633" s="110" t="e">
        <f t="shared" ca="1" si="278"/>
        <v>#REF!</v>
      </c>
      <c r="I633" s="112" t="e">
        <f t="shared" ca="1" si="279"/>
        <v>#REF!</v>
      </c>
      <c r="J633" s="110" t="s">
        <v>296</v>
      </c>
      <c r="K633" s="119">
        <v>32</v>
      </c>
    </row>
    <row r="634" spans="2:11" x14ac:dyDescent="0.35">
      <c r="B634" s="113" t="s">
        <v>283</v>
      </c>
      <c r="C634" s="110">
        <v>12</v>
      </c>
      <c r="D634" s="110" t="e">
        <f t="shared" ca="1" si="274"/>
        <v>#REF!</v>
      </c>
      <c r="E634" s="110" t="e">
        <f t="shared" ca="1" si="275"/>
        <v>#REF!</v>
      </c>
      <c r="F634" s="110" t="e">
        <f t="shared" ca="1" si="276"/>
        <v>#REF!</v>
      </c>
      <c r="G634" s="110" t="e">
        <f t="shared" ca="1" si="277"/>
        <v>#REF!</v>
      </c>
      <c r="H634" s="110" t="e">
        <f t="shared" ca="1" si="278"/>
        <v>#REF!</v>
      </c>
      <c r="I634" s="112" t="e">
        <f t="shared" ca="1" si="279"/>
        <v>#REF!</v>
      </c>
      <c r="J634" s="110" t="s">
        <v>297</v>
      </c>
      <c r="K634" s="119">
        <v>32</v>
      </c>
    </row>
    <row r="635" spans="2:11" x14ac:dyDescent="0.35">
      <c r="B635" s="113" t="s">
        <v>283</v>
      </c>
      <c r="C635" s="110">
        <v>13</v>
      </c>
      <c r="D635" s="110" t="e">
        <f t="shared" ca="1" si="274"/>
        <v>#REF!</v>
      </c>
      <c r="E635" s="110" t="e">
        <f t="shared" ca="1" si="275"/>
        <v>#REF!</v>
      </c>
      <c r="F635" s="110" t="e">
        <f t="shared" ca="1" si="276"/>
        <v>#REF!</v>
      </c>
      <c r="G635" s="110" t="e">
        <f t="shared" ca="1" si="277"/>
        <v>#REF!</v>
      </c>
      <c r="H635" s="110" t="e">
        <f t="shared" ca="1" si="278"/>
        <v>#REF!</v>
      </c>
      <c r="I635" s="112" t="e">
        <f t="shared" ca="1" si="279"/>
        <v>#REF!</v>
      </c>
      <c r="J635" s="110" t="s">
        <v>298</v>
      </c>
      <c r="K635" s="119">
        <v>32</v>
      </c>
    </row>
    <row r="636" spans="2:11" x14ac:dyDescent="0.35">
      <c r="B636" s="113" t="s">
        <v>283</v>
      </c>
      <c r="C636" s="110">
        <v>14</v>
      </c>
      <c r="D636" s="110" t="e">
        <f t="shared" ca="1" si="274"/>
        <v>#REF!</v>
      </c>
      <c r="E636" s="110" t="e">
        <f t="shared" ca="1" si="275"/>
        <v>#REF!</v>
      </c>
      <c r="F636" s="110" t="e">
        <f t="shared" ca="1" si="276"/>
        <v>#REF!</v>
      </c>
      <c r="G636" s="110" t="e">
        <f t="shared" ca="1" si="277"/>
        <v>#REF!</v>
      </c>
      <c r="H636" s="110" t="e">
        <f t="shared" ca="1" si="278"/>
        <v>#REF!</v>
      </c>
      <c r="I636" s="112" t="e">
        <f t="shared" ca="1" si="279"/>
        <v>#REF!</v>
      </c>
      <c r="J636" s="110" t="s">
        <v>299</v>
      </c>
      <c r="K636" s="119">
        <v>32</v>
      </c>
    </row>
    <row r="637" spans="2:11" x14ac:dyDescent="0.35">
      <c r="B637" s="113" t="s">
        <v>283</v>
      </c>
      <c r="C637" s="110">
        <v>15</v>
      </c>
      <c r="D637" s="110" t="e">
        <f t="shared" ca="1" si="274"/>
        <v>#REF!</v>
      </c>
      <c r="E637" s="110" t="e">
        <f t="shared" ca="1" si="275"/>
        <v>#REF!</v>
      </c>
      <c r="F637" s="110" t="e">
        <f t="shared" ca="1" si="276"/>
        <v>#REF!</v>
      </c>
      <c r="G637" s="110" t="e">
        <f t="shared" ca="1" si="277"/>
        <v>#REF!</v>
      </c>
      <c r="H637" s="110" t="e">
        <f t="shared" ca="1" si="278"/>
        <v>#REF!</v>
      </c>
      <c r="I637" s="112" t="e">
        <f t="shared" ca="1" si="279"/>
        <v>#REF!</v>
      </c>
      <c r="J637" s="110" t="s">
        <v>300</v>
      </c>
      <c r="K637" s="119">
        <v>32</v>
      </c>
    </row>
    <row r="638" spans="2:11" x14ac:dyDescent="0.35">
      <c r="B638" s="113" t="s">
        <v>283</v>
      </c>
      <c r="C638" s="110">
        <v>16</v>
      </c>
      <c r="D638" s="110" t="e">
        <f t="shared" ca="1" si="274"/>
        <v>#REF!</v>
      </c>
      <c r="E638" s="110" t="e">
        <f t="shared" ca="1" si="275"/>
        <v>#REF!</v>
      </c>
      <c r="F638" s="110" t="e">
        <f t="shared" ca="1" si="276"/>
        <v>#REF!</v>
      </c>
      <c r="G638" s="110" t="e">
        <f t="shared" ca="1" si="277"/>
        <v>#REF!</v>
      </c>
      <c r="H638" s="110" t="e">
        <f t="shared" ca="1" si="278"/>
        <v>#REF!</v>
      </c>
      <c r="I638" s="112" t="e">
        <f t="shared" ca="1" si="279"/>
        <v>#REF!</v>
      </c>
      <c r="J638" s="110" t="s">
        <v>301</v>
      </c>
      <c r="K638" s="119">
        <v>32</v>
      </c>
    </row>
    <row r="639" spans="2:11" x14ac:dyDescent="0.35">
      <c r="B639" s="113" t="s">
        <v>283</v>
      </c>
      <c r="C639" s="110">
        <v>17</v>
      </c>
      <c r="D639" s="110" t="e">
        <f t="shared" ca="1" si="274"/>
        <v>#REF!</v>
      </c>
      <c r="E639" s="110" t="e">
        <f t="shared" ca="1" si="275"/>
        <v>#REF!</v>
      </c>
      <c r="F639" s="110" t="e">
        <f t="shared" ca="1" si="276"/>
        <v>#REF!</v>
      </c>
      <c r="G639" s="110" t="e">
        <f t="shared" ca="1" si="277"/>
        <v>#REF!</v>
      </c>
      <c r="H639" s="110" t="e">
        <f t="shared" ca="1" si="278"/>
        <v>#REF!</v>
      </c>
      <c r="I639" s="112" t="e">
        <f t="shared" ca="1" si="279"/>
        <v>#REF!</v>
      </c>
      <c r="J639" s="110" t="s">
        <v>302</v>
      </c>
      <c r="K639" s="119">
        <v>32</v>
      </c>
    </row>
    <row r="640" spans="2:11" x14ac:dyDescent="0.35">
      <c r="B640" s="113" t="s">
        <v>283</v>
      </c>
      <c r="C640" s="110">
        <v>18</v>
      </c>
      <c r="D640" s="110" t="e">
        <f t="shared" ca="1" si="274"/>
        <v>#REF!</v>
      </c>
      <c r="E640" s="110" t="e">
        <f t="shared" ca="1" si="275"/>
        <v>#REF!</v>
      </c>
      <c r="F640" s="110" t="e">
        <f t="shared" ca="1" si="276"/>
        <v>#REF!</v>
      </c>
      <c r="G640" s="110" t="e">
        <f t="shared" ca="1" si="277"/>
        <v>#REF!</v>
      </c>
      <c r="H640" s="110" t="e">
        <f t="shared" ca="1" si="278"/>
        <v>#REF!</v>
      </c>
      <c r="I640" s="112" t="e">
        <f t="shared" ca="1" si="279"/>
        <v>#REF!</v>
      </c>
      <c r="J640" s="110" t="s">
        <v>303</v>
      </c>
      <c r="K640" s="119">
        <v>32</v>
      </c>
    </row>
    <row r="641" spans="2:11" x14ac:dyDescent="0.35">
      <c r="B641" s="113" t="s">
        <v>283</v>
      </c>
      <c r="C641" s="110">
        <v>19</v>
      </c>
      <c r="D641" s="110" t="e">
        <f t="shared" ca="1" si="274"/>
        <v>#REF!</v>
      </c>
      <c r="E641" s="110" t="e">
        <f t="shared" ca="1" si="275"/>
        <v>#REF!</v>
      </c>
      <c r="F641" s="110" t="e">
        <f t="shared" ca="1" si="276"/>
        <v>#REF!</v>
      </c>
      <c r="G641" s="110" t="e">
        <f t="shared" ca="1" si="277"/>
        <v>#REF!</v>
      </c>
      <c r="H641" s="110" t="e">
        <f t="shared" ca="1" si="278"/>
        <v>#REF!</v>
      </c>
      <c r="I641" s="112" t="e">
        <f t="shared" ca="1" si="279"/>
        <v>#REF!</v>
      </c>
      <c r="J641" s="110" t="s">
        <v>304</v>
      </c>
      <c r="K641" s="119">
        <v>32</v>
      </c>
    </row>
    <row r="642" spans="2:11" x14ac:dyDescent="0.35">
      <c r="B642" s="113" t="s">
        <v>283</v>
      </c>
      <c r="C642" s="110">
        <v>20</v>
      </c>
      <c r="D642" s="110" t="e">
        <f t="shared" ca="1" si="274"/>
        <v>#REF!</v>
      </c>
      <c r="E642" s="110" t="e">
        <f t="shared" ca="1" si="275"/>
        <v>#REF!</v>
      </c>
      <c r="F642" s="110" t="e">
        <f t="shared" ca="1" si="276"/>
        <v>#REF!</v>
      </c>
      <c r="G642" s="110" t="e">
        <f t="shared" ca="1" si="277"/>
        <v>#REF!</v>
      </c>
      <c r="H642" s="110" t="e">
        <f t="shared" ca="1" si="278"/>
        <v>#REF!</v>
      </c>
      <c r="I642" s="112" t="e">
        <f t="shared" ca="1" si="279"/>
        <v>#REF!</v>
      </c>
      <c r="J642" s="110" t="s">
        <v>305</v>
      </c>
      <c r="K642" s="119">
        <v>32</v>
      </c>
    </row>
    <row r="643" spans="2:11" x14ac:dyDescent="0.35">
      <c r="B643" s="113" t="s">
        <v>286</v>
      </c>
      <c r="C643" s="114">
        <v>1</v>
      </c>
      <c r="D643" s="114" t="e">
        <f ca="1">COUNTIF(INDIRECT("'"&amp;$B643&amp;"'!"&amp;$J643),"Significant Positive")</f>
        <v>#REF!</v>
      </c>
      <c r="E643" s="114" t="e">
        <f ca="1">COUNTIF(INDIRECT("'"&amp;$B643&amp;"'!"&amp;$J643),"Significant Negative")</f>
        <v>#REF!</v>
      </c>
      <c r="F643" s="114" t="e">
        <f ca="1">COUNTIF(INDIRECT("'"&amp;$B643&amp;"'!"&amp;$J643),"Minor Positive")</f>
        <v>#REF!</v>
      </c>
      <c r="G643" s="114" t="e">
        <f ca="1">COUNTIF(INDIRECT("'"&amp;$B643&amp;"'!"&amp;$J643),"Minor Negative")</f>
        <v>#REF!</v>
      </c>
      <c r="H643" s="114" t="e">
        <f ca="1">COUNTIF(INDIRECT("'"&amp;$B643&amp;"'!"&amp;$J643),"Neutral")</f>
        <v>#REF!</v>
      </c>
      <c r="I643" s="115" t="e">
        <f ca="1">COUNTIF(INDIRECT("'"&amp;$B643&amp;"'!"&amp;$J643),"Uncertain")</f>
        <v>#REF!</v>
      </c>
      <c r="J643" s="110" t="s">
        <v>309</v>
      </c>
      <c r="K643" s="119">
        <v>33</v>
      </c>
    </row>
    <row r="644" spans="2:11" x14ac:dyDescent="0.35">
      <c r="B644" s="113" t="s">
        <v>286</v>
      </c>
      <c r="C644" s="110">
        <v>2</v>
      </c>
      <c r="D644" s="110" t="e">
        <f t="shared" ref="D644:D646" ca="1" si="280">COUNTIF(INDIRECT("'"&amp;$B644&amp;"'!"&amp;$J644),"Significant Positive")</f>
        <v>#REF!</v>
      </c>
      <c r="E644" s="110" t="e">
        <f t="shared" ref="E644:E646" ca="1" si="281">COUNTIF(INDIRECT("'"&amp;$B644&amp;"'!"&amp;$J644),"Significant Negative")</f>
        <v>#REF!</v>
      </c>
      <c r="F644" s="110" t="e">
        <f t="shared" ref="F644:F646" ca="1" si="282">COUNTIF(INDIRECT("'"&amp;$B644&amp;"'!"&amp;$J644),"Minor Positive")</f>
        <v>#REF!</v>
      </c>
      <c r="G644" s="110" t="e">
        <f t="shared" ref="G644:G646" ca="1" si="283">COUNTIF(INDIRECT("'"&amp;$B644&amp;"'!"&amp;$J644),"Minor Negative")</f>
        <v>#REF!</v>
      </c>
      <c r="H644" s="110" t="e">
        <f t="shared" ref="H644:H646" ca="1" si="284">COUNTIF(INDIRECT("'"&amp;$B644&amp;"'!"&amp;$J644),"Neutral")</f>
        <v>#REF!</v>
      </c>
      <c r="I644" s="112" t="e">
        <f t="shared" ref="I644:I646" ca="1" si="285">COUNTIF(INDIRECT("'"&amp;$B644&amp;"'!"&amp;$J644),"Uncertain")</f>
        <v>#REF!</v>
      </c>
      <c r="J644" s="110" t="s">
        <v>310</v>
      </c>
      <c r="K644" s="119">
        <v>33</v>
      </c>
    </row>
    <row r="645" spans="2:11" x14ac:dyDescent="0.35">
      <c r="B645" s="113" t="s">
        <v>286</v>
      </c>
      <c r="C645" s="110">
        <v>3</v>
      </c>
      <c r="D645" s="110" t="e">
        <f t="shared" ca="1" si="280"/>
        <v>#REF!</v>
      </c>
      <c r="E645" s="110" t="e">
        <f t="shared" ca="1" si="281"/>
        <v>#REF!</v>
      </c>
      <c r="F645" s="110" t="e">
        <f t="shared" ca="1" si="282"/>
        <v>#REF!</v>
      </c>
      <c r="G645" s="110" t="e">
        <f t="shared" ca="1" si="283"/>
        <v>#REF!</v>
      </c>
      <c r="H645" s="110" t="e">
        <f t="shared" ca="1" si="284"/>
        <v>#REF!</v>
      </c>
      <c r="I645" s="112" t="e">
        <f t="shared" ca="1" si="285"/>
        <v>#REF!</v>
      </c>
      <c r="J645" s="110" t="s">
        <v>311</v>
      </c>
      <c r="K645" s="119">
        <v>33</v>
      </c>
    </row>
    <row r="646" spans="2:11" x14ac:dyDescent="0.35">
      <c r="B646" s="113" t="s">
        <v>286</v>
      </c>
      <c r="C646" s="110">
        <v>4</v>
      </c>
      <c r="D646" s="114" t="e">
        <f t="shared" ca="1" si="280"/>
        <v>#REF!</v>
      </c>
      <c r="E646" s="114" t="e">
        <f t="shared" ca="1" si="281"/>
        <v>#REF!</v>
      </c>
      <c r="F646" s="114" t="e">
        <f t="shared" ca="1" si="282"/>
        <v>#REF!</v>
      </c>
      <c r="G646" s="114" t="e">
        <f t="shared" ca="1" si="283"/>
        <v>#REF!</v>
      </c>
      <c r="H646" s="114" t="e">
        <f t="shared" ca="1" si="284"/>
        <v>#REF!</v>
      </c>
      <c r="I646" s="115" t="e">
        <f t="shared" ca="1" si="285"/>
        <v>#REF!</v>
      </c>
      <c r="J646" s="110" t="s">
        <v>312</v>
      </c>
      <c r="K646" s="119">
        <v>33</v>
      </c>
    </row>
    <row r="647" spans="2:11" x14ac:dyDescent="0.35">
      <c r="B647" s="113" t="s">
        <v>286</v>
      </c>
      <c r="C647" s="110">
        <v>5</v>
      </c>
      <c r="D647" s="110" t="e">
        <f t="shared" ref="D647:D654" ca="1" si="286">COUNTIF(INDIRECT("'"&amp;$B647&amp;"'!"&amp;$J647),"Significant Positive")</f>
        <v>#REF!</v>
      </c>
      <c r="E647" s="110" t="e">
        <f t="shared" ref="E647:E654" ca="1" si="287">COUNTIF(INDIRECT("'"&amp;$B647&amp;"'!"&amp;$J647),"Significant Negative")</f>
        <v>#REF!</v>
      </c>
      <c r="F647" s="110" t="e">
        <f t="shared" ref="F647:F654" ca="1" si="288">COUNTIF(INDIRECT("'"&amp;$B647&amp;"'!"&amp;$J647),"Minor Positive")</f>
        <v>#REF!</v>
      </c>
      <c r="G647" s="110" t="e">
        <f t="shared" ref="G647:G654" ca="1" si="289">COUNTIF(INDIRECT("'"&amp;$B647&amp;"'!"&amp;$J647),"Minor Negative")</f>
        <v>#REF!</v>
      </c>
      <c r="H647" s="110" t="e">
        <f t="shared" ref="H647:H654" ca="1" si="290">COUNTIF(INDIRECT("'"&amp;$B647&amp;"'!"&amp;$J647),"Neutral")</f>
        <v>#REF!</v>
      </c>
      <c r="I647" s="112" t="e">
        <f t="shared" ref="I647:I654" ca="1" si="291">COUNTIF(INDIRECT("'"&amp;$B647&amp;"'!"&amp;$J647),"Uncertain")</f>
        <v>#REF!</v>
      </c>
      <c r="J647" s="110" t="s">
        <v>290</v>
      </c>
      <c r="K647" s="119">
        <v>33</v>
      </c>
    </row>
    <row r="648" spans="2:11" x14ac:dyDescent="0.35">
      <c r="B648" s="113" t="s">
        <v>286</v>
      </c>
      <c r="C648" s="110">
        <v>6</v>
      </c>
      <c r="D648" s="110" t="e">
        <f t="shared" ca="1" si="286"/>
        <v>#REF!</v>
      </c>
      <c r="E648" s="110" t="e">
        <f t="shared" ca="1" si="287"/>
        <v>#REF!</v>
      </c>
      <c r="F648" s="110" t="e">
        <f t="shared" ca="1" si="288"/>
        <v>#REF!</v>
      </c>
      <c r="G648" s="110" t="e">
        <f t="shared" ca="1" si="289"/>
        <v>#REF!</v>
      </c>
      <c r="H648" s="110" t="e">
        <f t="shared" ca="1" si="290"/>
        <v>#REF!</v>
      </c>
      <c r="I648" s="112" t="e">
        <f t="shared" ca="1" si="291"/>
        <v>#REF!</v>
      </c>
      <c r="J648" s="110" t="s">
        <v>291</v>
      </c>
      <c r="K648" s="119">
        <v>33</v>
      </c>
    </row>
    <row r="649" spans="2:11" x14ac:dyDescent="0.35">
      <c r="B649" s="113" t="s">
        <v>286</v>
      </c>
      <c r="C649" s="110">
        <v>7</v>
      </c>
      <c r="D649" s="110" t="e">
        <f t="shared" ca="1" si="286"/>
        <v>#REF!</v>
      </c>
      <c r="E649" s="110" t="e">
        <f t="shared" ca="1" si="287"/>
        <v>#REF!</v>
      </c>
      <c r="F649" s="110" t="e">
        <f t="shared" ca="1" si="288"/>
        <v>#REF!</v>
      </c>
      <c r="G649" s="110" t="e">
        <f t="shared" ca="1" si="289"/>
        <v>#REF!</v>
      </c>
      <c r="H649" s="110" t="e">
        <f t="shared" ca="1" si="290"/>
        <v>#REF!</v>
      </c>
      <c r="I649" s="112" t="e">
        <f t="shared" ca="1" si="291"/>
        <v>#REF!</v>
      </c>
      <c r="J649" s="110" t="s">
        <v>292</v>
      </c>
      <c r="K649" s="119">
        <v>33</v>
      </c>
    </row>
    <row r="650" spans="2:11" x14ac:dyDescent="0.35">
      <c r="B650" s="113" t="s">
        <v>286</v>
      </c>
      <c r="C650" s="110">
        <v>8</v>
      </c>
      <c r="D650" s="110" t="e">
        <f t="shared" ca="1" si="286"/>
        <v>#REF!</v>
      </c>
      <c r="E650" s="110" t="e">
        <f t="shared" ca="1" si="287"/>
        <v>#REF!</v>
      </c>
      <c r="F650" s="110" t="e">
        <f t="shared" ca="1" si="288"/>
        <v>#REF!</v>
      </c>
      <c r="G650" s="110" t="e">
        <f t="shared" ca="1" si="289"/>
        <v>#REF!</v>
      </c>
      <c r="H650" s="110" t="e">
        <f t="shared" ca="1" si="290"/>
        <v>#REF!</v>
      </c>
      <c r="I650" s="112" t="e">
        <f t="shared" ca="1" si="291"/>
        <v>#REF!</v>
      </c>
      <c r="J650" s="110" t="s">
        <v>293</v>
      </c>
      <c r="K650" s="119">
        <v>33</v>
      </c>
    </row>
    <row r="651" spans="2:11" x14ac:dyDescent="0.35">
      <c r="B651" s="113" t="s">
        <v>286</v>
      </c>
      <c r="C651" s="110">
        <v>9</v>
      </c>
      <c r="D651" s="110" t="e">
        <f t="shared" ca="1" si="286"/>
        <v>#REF!</v>
      </c>
      <c r="E651" s="110" t="e">
        <f t="shared" ca="1" si="287"/>
        <v>#REF!</v>
      </c>
      <c r="F651" s="110" t="e">
        <f t="shared" ca="1" si="288"/>
        <v>#REF!</v>
      </c>
      <c r="G651" s="110" t="e">
        <f t="shared" ca="1" si="289"/>
        <v>#REF!</v>
      </c>
      <c r="H651" s="110" t="e">
        <f t="shared" ca="1" si="290"/>
        <v>#REF!</v>
      </c>
      <c r="I651" s="112" t="e">
        <f t="shared" ca="1" si="291"/>
        <v>#REF!</v>
      </c>
      <c r="J651" s="110" t="s">
        <v>294</v>
      </c>
      <c r="K651" s="119">
        <v>33</v>
      </c>
    </row>
    <row r="652" spans="2:11" x14ac:dyDescent="0.35">
      <c r="B652" s="113" t="s">
        <v>286</v>
      </c>
      <c r="C652" s="110">
        <v>10</v>
      </c>
      <c r="D652" s="110" t="e">
        <f t="shared" ca="1" si="286"/>
        <v>#REF!</v>
      </c>
      <c r="E652" s="110" t="e">
        <f t="shared" ca="1" si="287"/>
        <v>#REF!</v>
      </c>
      <c r="F652" s="110" t="e">
        <f t="shared" ca="1" si="288"/>
        <v>#REF!</v>
      </c>
      <c r="G652" s="110" t="e">
        <f t="shared" ca="1" si="289"/>
        <v>#REF!</v>
      </c>
      <c r="H652" s="110" t="e">
        <f t="shared" ca="1" si="290"/>
        <v>#REF!</v>
      </c>
      <c r="I652" s="112" t="e">
        <f t="shared" ca="1" si="291"/>
        <v>#REF!</v>
      </c>
      <c r="J652" s="110" t="s">
        <v>295</v>
      </c>
      <c r="K652" s="119">
        <v>33</v>
      </c>
    </row>
    <row r="653" spans="2:11" x14ac:dyDescent="0.35">
      <c r="B653" s="113" t="s">
        <v>286</v>
      </c>
      <c r="C653" s="110">
        <v>11</v>
      </c>
      <c r="D653" s="110" t="e">
        <f t="shared" ca="1" si="286"/>
        <v>#REF!</v>
      </c>
      <c r="E653" s="110" t="e">
        <f t="shared" ca="1" si="287"/>
        <v>#REF!</v>
      </c>
      <c r="F653" s="110" t="e">
        <f t="shared" ca="1" si="288"/>
        <v>#REF!</v>
      </c>
      <c r="G653" s="110" t="e">
        <f t="shared" ca="1" si="289"/>
        <v>#REF!</v>
      </c>
      <c r="H653" s="110" t="e">
        <f t="shared" ca="1" si="290"/>
        <v>#REF!</v>
      </c>
      <c r="I653" s="112" t="e">
        <f t="shared" ca="1" si="291"/>
        <v>#REF!</v>
      </c>
      <c r="J653" s="110" t="s">
        <v>296</v>
      </c>
      <c r="K653" s="119">
        <v>33</v>
      </c>
    </row>
    <row r="654" spans="2:11" x14ac:dyDescent="0.35">
      <c r="B654" s="113" t="s">
        <v>286</v>
      </c>
      <c r="C654" s="110">
        <v>12</v>
      </c>
      <c r="D654" s="110" t="e">
        <f t="shared" ca="1" si="286"/>
        <v>#REF!</v>
      </c>
      <c r="E654" s="110" t="e">
        <f t="shared" ca="1" si="287"/>
        <v>#REF!</v>
      </c>
      <c r="F654" s="110" t="e">
        <f t="shared" ca="1" si="288"/>
        <v>#REF!</v>
      </c>
      <c r="G654" s="110" t="e">
        <f t="shared" ca="1" si="289"/>
        <v>#REF!</v>
      </c>
      <c r="H654" s="110" t="e">
        <f t="shared" ca="1" si="290"/>
        <v>#REF!</v>
      </c>
      <c r="I654" s="112" t="e">
        <f t="shared" ca="1" si="291"/>
        <v>#REF!</v>
      </c>
      <c r="J654" s="110" t="s">
        <v>297</v>
      </c>
      <c r="K654" s="119">
        <v>33</v>
      </c>
    </row>
    <row r="655" spans="2:11" x14ac:dyDescent="0.35">
      <c r="B655" s="113" t="s">
        <v>286</v>
      </c>
      <c r="C655" s="110">
        <v>13</v>
      </c>
      <c r="D655" s="110" t="e">
        <f t="shared" ref="D655:D660" ca="1" si="292">COUNTIF(INDIRECT("'"&amp;$B655&amp;"'!"&amp;$J655),"Significant Positive")</f>
        <v>#REF!</v>
      </c>
      <c r="E655" s="110" t="e">
        <f t="shared" ref="E655:E660" ca="1" si="293">COUNTIF(INDIRECT("'"&amp;$B655&amp;"'!"&amp;$J655),"Significant Negative")</f>
        <v>#REF!</v>
      </c>
      <c r="F655" s="110" t="e">
        <f t="shared" ref="F655:F660" ca="1" si="294">COUNTIF(INDIRECT("'"&amp;$B655&amp;"'!"&amp;$J655),"Minor Positive")</f>
        <v>#REF!</v>
      </c>
      <c r="G655" s="110" t="e">
        <f t="shared" ref="G655:G660" ca="1" si="295">COUNTIF(INDIRECT("'"&amp;$B655&amp;"'!"&amp;$J655),"Minor Negative")</f>
        <v>#REF!</v>
      </c>
      <c r="H655" s="110" t="e">
        <f t="shared" ref="H655:H660" ca="1" si="296">COUNTIF(INDIRECT("'"&amp;$B655&amp;"'!"&amp;$J655),"Neutral")</f>
        <v>#REF!</v>
      </c>
      <c r="I655" s="112" t="e">
        <f t="shared" ref="I655:I660" ca="1" si="297">COUNTIF(INDIRECT("'"&amp;$B655&amp;"'!"&amp;$J655),"Uncertain")</f>
        <v>#REF!</v>
      </c>
      <c r="J655" s="110" t="s">
        <v>298</v>
      </c>
      <c r="K655" s="119">
        <v>33</v>
      </c>
    </row>
    <row r="656" spans="2:11" x14ac:dyDescent="0.35">
      <c r="B656" s="113" t="s">
        <v>286</v>
      </c>
      <c r="C656" s="110">
        <v>14</v>
      </c>
      <c r="D656" s="110" t="e">
        <f t="shared" ca="1" si="292"/>
        <v>#REF!</v>
      </c>
      <c r="E656" s="110" t="e">
        <f t="shared" ca="1" si="293"/>
        <v>#REF!</v>
      </c>
      <c r="F656" s="110" t="e">
        <f t="shared" ca="1" si="294"/>
        <v>#REF!</v>
      </c>
      <c r="G656" s="110" t="e">
        <f t="shared" ca="1" si="295"/>
        <v>#REF!</v>
      </c>
      <c r="H656" s="110" t="e">
        <f t="shared" ca="1" si="296"/>
        <v>#REF!</v>
      </c>
      <c r="I656" s="112" t="e">
        <f t="shared" ca="1" si="297"/>
        <v>#REF!</v>
      </c>
      <c r="J656" s="110" t="s">
        <v>299</v>
      </c>
      <c r="K656" s="119">
        <v>33</v>
      </c>
    </row>
    <row r="657" spans="2:11" x14ac:dyDescent="0.35">
      <c r="B657" s="113" t="s">
        <v>286</v>
      </c>
      <c r="C657" s="110">
        <v>15</v>
      </c>
      <c r="D657" s="110" t="e">
        <f t="shared" ca="1" si="292"/>
        <v>#REF!</v>
      </c>
      <c r="E657" s="110" t="e">
        <f t="shared" ca="1" si="293"/>
        <v>#REF!</v>
      </c>
      <c r="F657" s="110" t="e">
        <f t="shared" ca="1" si="294"/>
        <v>#REF!</v>
      </c>
      <c r="G657" s="110" t="e">
        <f t="shared" ca="1" si="295"/>
        <v>#REF!</v>
      </c>
      <c r="H657" s="110" t="e">
        <f t="shared" ca="1" si="296"/>
        <v>#REF!</v>
      </c>
      <c r="I657" s="112" t="e">
        <f t="shared" ca="1" si="297"/>
        <v>#REF!</v>
      </c>
      <c r="J657" s="110" t="s">
        <v>300</v>
      </c>
      <c r="K657" s="119">
        <v>33</v>
      </c>
    </row>
    <row r="658" spans="2:11" x14ac:dyDescent="0.35">
      <c r="B658" s="113" t="s">
        <v>286</v>
      </c>
      <c r="C658" s="110">
        <v>16</v>
      </c>
      <c r="D658" s="110" t="e">
        <f t="shared" ca="1" si="292"/>
        <v>#REF!</v>
      </c>
      <c r="E658" s="110" t="e">
        <f t="shared" ca="1" si="293"/>
        <v>#REF!</v>
      </c>
      <c r="F658" s="110" t="e">
        <f t="shared" ca="1" si="294"/>
        <v>#REF!</v>
      </c>
      <c r="G658" s="110" t="e">
        <f t="shared" ca="1" si="295"/>
        <v>#REF!</v>
      </c>
      <c r="H658" s="110" t="e">
        <f t="shared" ca="1" si="296"/>
        <v>#REF!</v>
      </c>
      <c r="I658" s="112" t="e">
        <f t="shared" ca="1" si="297"/>
        <v>#REF!</v>
      </c>
      <c r="J658" s="110" t="s">
        <v>301</v>
      </c>
      <c r="K658" s="119">
        <v>33</v>
      </c>
    </row>
    <row r="659" spans="2:11" x14ac:dyDescent="0.35">
      <c r="B659" s="113" t="s">
        <v>286</v>
      </c>
      <c r="C659" s="110">
        <v>17</v>
      </c>
      <c r="D659" s="110" t="e">
        <f t="shared" ca="1" si="292"/>
        <v>#REF!</v>
      </c>
      <c r="E659" s="110" t="e">
        <f t="shared" ca="1" si="293"/>
        <v>#REF!</v>
      </c>
      <c r="F659" s="110" t="e">
        <f t="shared" ca="1" si="294"/>
        <v>#REF!</v>
      </c>
      <c r="G659" s="110" t="e">
        <f t="shared" ca="1" si="295"/>
        <v>#REF!</v>
      </c>
      <c r="H659" s="110" t="e">
        <f t="shared" ca="1" si="296"/>
        <v>#REF!</v>
      </c>
      <c r="I659" s="112" t="e">
        <f t="shared" ca="1" si="297"/>
        <v>#REF!</v>
      </c>
      <c r="J659" s="110" t="s">
        <v>302</v>
      </c>
      <c r="K659" s="119">
        <v>33</v>
      </c>
    </row>
    <row r="660" spans="2:11" x14ac:dyDescent="0.35">
      <c r="B660" s="113" t="s">
        <v>286</v>
      </c>
      <c r="C660" s="110">
        <v>18</v>
      </c>
      <c r="D660" s="110" t="e">
        <f t="shared" ca="1" si="292"/>
        <v>#REF!</v>
      </c>
      <c r="E660" s="110" t="e">
        <f t="shared" ca="1" si="293"/>
        <v>#REF!</v>
      </c>
      <c r="F660" s="110" t="e">
        <f t="shared" ca="1" si="294"/>
        <v>#REF!</v>
      </c>
      <c r="G660" s="110" t="e">
        <f t="shared" ca="1" si="295"/>
        <v>#REF!</v>
      </c>
      <c r="H660" s="110" t="e">
        <f t="shared" ca="1" si="296"/>
        <v>#REF!</v>
      </c>
      <c r="I660" s="112" t="e">
        <f t="shared" ca="1" si="297"/>
        <v>#REF!</v>
      </c>
      <c r="J660" s="110" t="s">
        <v>303</v>
      </c>
      <c r="K660" s="119">
        <v>33</v>
      </c>
    </row>
    <row r="661" spans="2:11" x14ac:dyDescent="0.35">
      <c r="B661" s="113" t="s">
        <v>286</v>
      </c>
      <c r="C661" s="110">
        <v>19</v>
      </c>
      <c r="D661" s="110" t="e">
        <f t="shared" ref="D661:D662" ca="1" si="298">COUNTIF(INDIRECT("'"&amp;$B661&amp;"'!"&amp;$J661),"Significant Positive")</f>
        <v>#REF!</v>
      </c>
      <c r="E661" s="110" t="e">
        <f t="shared" ref="E661:E662" ca="1" si="299">COUNTIF(INDIRECT("'"&amp;$B661&amp;"'!"&amp;$J661),"Significant Negative")</f>
        <v>#REF!</v>
      </c>
      <c r="F661" s="110" t="e">
        <f t="shared" ref="F661:F662" ca="1" si="300">COUNTIF(INDIRECT("'"&amp;$B661&amp;"'!"&amp;$J661),"Minor Positive")</f>
        <v>#REF!</v>
      </c>
      <c r="G661" s="110" t="e">
        <f t="shared" ref="G661:G662" ca="1" si="301">COUNTIF(INDIRECT("'"&amp;$B661&amp;"'!"&amp;$J661),"Minor Negative")</f>
        <v>#REF!</v>
      </c>
      <c r="H661" s="110" t="e">
        <f t="shared" ref="H661:H662" ca="1" si="302">COUNTIF(INDIRECT("'"&amp;$B661&amp;"'!"&amp;$J661),"Neutral")</f>
        <v>#REF!</v>
      </c>
      <c r="I661" s="112" t="e">
        <f t="shared" ref="I661:I662" ca="1" si="303">COUNTIF(INDIRECT("'"&amp;$B661&amp;"'!"&amp;$J661),"Uncertain")</f>
        <v>#REF!</v>
      </c>
      <c r="J661" s="110" t="s">
        <v>304</v>
      </c>
      <c r="K661" s="119">
        <v>33</v>
      </c>
    </row>
    <row r="662" spans="2:11" x14ac:dyDescent="0.35">
      <c r="B662" s="113" t="s">
        <v>286</v>
      </c>
      <c r="C662" s="110">
        <v>20</v>
      </c>
      <c r="D662" s="110" t="e">
        <f t="shared" ca="1" si="298"/>
        <v>#REF!</v>
      </c>
      <c r="E662" s="110" t="e">
        <f t="shared" ca="1" si="299"/>
        <v>#REF!</v>
      </c>
      <c r="F662" s="110" t="e">
        <f t="shared" ca="1" si="300"/>
        <v>#REF!</v>
      </c>
      <c r="G662" s="110" t="e">
        <f t="shared" ca="1" si="301"/>
        <v>#REF!</v>
      </c>
      <c r="H662" s="110" t="e">
        <f t="shared" ca="1" si="302"/>
        <v>#REF!</v>
      </c>
      <c r="I662" s="112" t="e">
        <f t="shared" ca="1" si="303"/>
        <v>#REF!</v>
      </c>
      <c r="J662" s="110" t="s">
        <v>305</v>
      </c>
      <c r="K662" s="119">
        <v>33</v>
      </c>
    </row>
  </sheetData>
  <pageMargins left="0.7" right="0.7" top="0.75" bottom="0.75" header="0.3" footer="0.3"/>
  <customProperties>
    <customPr name="LastActive" r:id="rId1"/>
  </customPropertie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9598-F5CC-45A3-824E-F02D0E10CA28}">
  <sheetPr codeName="Sheet41"/>
  <dimension ref="A1:B9"/>
  <sheetViews>
    <sheetView zoomScale="90" zoomScaleNormal="90" workbookViewId="0">
      <selection activeCell="F25" sqref="F25"/>
    </sheetView>
  </sheetViews>
  <sheetFormatPr defaultColWidth="9.26953125" defaultRowHeight="14" x14ac:dyDescent="0.3"/>
  <cols>
    <col min="1" max="1" width="25.54296875" style="99" bestFit="1" customWidth="1"/>
    <col min="2" max="2" width="14.26953125" style="99" bestFit="1" customWidth="1"/>
    <col min="3" max="3" width="21.7265625" style="99" bestFit="1" customWidth="1"/>
    <col min="4" max="4" width="20.7265625" style="99" bestFit="1" customWidth="1"/>
    <col min="5" max="5" width="25.7265625" style="99" bestFit="1" customWidth="1"/>
    <col min="6" max="7" width="24.7265625" style="99" bestFit="1" customWidth="1"/>
    <col min="8" max="16384" width="9.26953125" style="99"/>
  </cols>
  <sheetData>
    <row r="1" spans="1:2" x14ac:dyDescent="0.3">
      <c r="A1" s="147" t="s">
        <v>37</v>
      </c>
      <c r="B1" s="148" t="s">
        <v>81</v>
      </c>
    </row>
    <row r="3" spans="1:2" x14ac:dyDescent="0.3">
      <c r="A3" s="147" t="s">
        <v>50</v>
      </c>
      <c r="B3" s="148"/>
    </row>
    <row r="4" spans="1:2" x14ac:dyDescent="0.3">
      <c r="A4" s="149" t="s">
        <v>49</v>
      </c>
      <c r="B4" s="150">
        <v>2</v>
      </c>
    </row>
    <row r="5" spans="1:2" x14ac:dyDescent="0.3">
      <c r="A5" s="149" t="s">
        <v>48</v>
      </c>
      <c r="B5" s="150">
        <v>1</v>
      </c>
    </row>
    <row r="6" spans="1:2" x14ac:dyDescent="0.3">
      <c r="A6" s="149" t="s">
        <v>47</v>
      </c>
      <c r="B6" s="150">
        <v>2</v>
      </c>
    </row>
    <row r="7" spans="1:2" x14ac:dyDescent="0.3">
      <c r="A7" s="149" t="s">
        <v>46</v>
      </c>
      <c r="B7" s="150">
        <v>6</v>
      </c>
    </row>
    <row r="8" spans="1:2" x14ac:dyDescent="0.3">
      <c r="A8" s="149" t="s">
        <v>45</v>
      </c>
      <c r="B8" s="150">
        <v>2</v>
      </c>
    </row>
    <row r="9" spans="1:2" x14ac:dyDescent="0.3">
      <c r="A9" s="149" t="s">
        <v>44</v>
      </c>
      <c r="B9" s="150">
        <v>4</v>
      </c>
    </row>
  </sheetData>
  <pageMargins left="0.7" right="0.7" top="0.75" bottom="0.75" header="0.3" footer="0.3"/>
  <customProperties>
    <customPr name="LastActive"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A5C0-807A-4303-929F-A80D6ADA9A6A}">
  <sheetPr codeName="Sheet3"/>
  <dimension ref="B2:F22"/>
  <sheetViews>
    <sheetView showGridLines="0" zoomScale="90" zoomScaleNormal="90" workbookViewId="0">
      <selection activeCell="C5" sqref="C5"/>
    </sheetView>
  </sheetViews>
  <sheetFormatPr defaultColWidth="8.7265625" defaultRowHeight="12.5" x14ac:dyDescent="0.25"/>
  <cols>
    <col min="1" max="1" width="3.453125" style="117" customWidth="1"/>
    <col min="2" max="2" width="6.453125" style="117" customWidth="1"/>
    <col min="3" max="3" width="56.453125" style="117" customWidth="1"/>
    <col min="4" max="4" width="6.26953125" style="117" customWidth="1"/>
    <col min="5" max="5" width="6.7265625" style="117" customWidth="1"/>
    <col min="6" max="6" width="42.54296875" style="117" customWidth="1"/>
    <col min="7" max="16384" width="8.7265625" style="117"/>
  </cols>
  <sheetData>
    <row r="2" spans="2:6" ht="13" x14ac:dyDescent="0.3">
      <c r="C2" s="209" t="s">
        <v>330</v>
      </c>
      <c r="D2" s="209"/>
      <c r="E2" s="209"/>
    </row>
    <row r="3" spans="2:6" x14ac:dyDescent="0.25">
      <c r="B3" s="117" t="s">
        <v>332</v>
      </c>
    </row>
    <row r="4" spans="2:6" ht="14.5" x14ac:dyDescent="0.35">
      <c r="B4" s="177">
        <v>4</v>
      </c>
      <c r="C4" s="176" t="s">
        <v>331</v>
      </c>
      <c r="E4" s="177"/>
      <c r="F4" s="176"/>
    </row>
    <row r="5" spans="2:6" ht="14.5" x14ac:dyDescent="0.35">
      <c r="B5" s="177">
        <v>5</v>
      </c>
      <c r="C5" s="176" t="s">
        <v>695</v>
      </c>
      <c r="E5" s="177"/>
      <c r="F5" s="176"/>
    </row>
    <row r="6" spans="2:6" ht="14.5" x14ac:dyDescent="0.35">
      <c r="B6" s="177">
        <v>6</v>
      </c>
      <c r="C6" s="176" t="s">
        <v>352</v>
      </c>
      <c r="E6" s="177"/>
      <c r="F6" s="176"/>
    </row>
    <row r="7" spans="2:6" ht="14.5" x14ac:dyDescent="0.35">
      <c r="B7" s="177">
        <v>7</v>
      </c>
      <c r="C7" s="176" t="s">
        <v>696</v>
      </c>
      <c r="E7" s="177"/>
      <c r="F7" s="176"/>
    </row>
    <row r="8" spans="2:6" ht="14.5" x14ac:dyDescent="0.35">
      <c r="B8" s="177">
        <v>8</v>
      </c>
      <c r="C8" s="176" t="s">
        <v>83</v>
      </c>
      <c r="E8" s="177"/>
      <c r="F8" s="176"/>
    </row>
    <row r="9" spans="2:6" ht="14.5" x14ac:dyDescent="0.35">
      <c r="B9" s="177">
        <v>9</v>
      </c>
      <c r="C9" s="176" t="s">
        <v>81</v>
      </c>
      <c r="E9" s="177"/>
      <c r="F9" s="176"/>
    </row>
    <row r="10" spans="2:6" ht="14.5" x14ac:dyDescent="0.35">
      <c r="B10" s="177">
        <v>10</v>
      </c>
      <c r="C10" s="176" t="s">
        <v>78</v>
      </c>
      <c r="E10" s="177"/>
      <c r="F10" s="176"/>
    </row>
    <row r="11" spans="2:6" ht="14.5" x14ac:dyDescent="0.35">
      <c r="B11" s="177">
        <v>11</v>
      </c>
      <c r="C11" s="176" t="s">
        <v>697</v>
      </c>
      <c r="E11" s="177"/>
      <c r="F11" s="176"/>
    </row>
    <row r="12" spans="2:6" ht="14.5" x14ac:dyDescent="0.35">
      <c r="B12" s="177">
        <v>12</v>
      </c>
      <c r="C12" s="176" t="s">
        <v>79</v>
      </c>
      <c r="E12" s="177"/>
      <c r="F12" s="176"/>
    </row>
    <row r="13" spans="2:6" ht="14.5" x14ac:dyDescent="0.35">
      <c r="B13" s="177">
        <v>13</v>
      </c>
      <c r="C13" s="176" t="s">
        <v>334</v>
      </c>
      <c r="E13" s="177"/>
      <c r="F13" s="176"/>
    </row>
    <row r="14" spans="2:6" ht="14.5" x14ac:dyDescent="0.35">
      <c r="B14" s="177">
        <v>14</v>
      </c>
      <c r="C14" s="176" t="s">
        <v>73</v>
      </c>
      <c r="E14" s="177"/>
      <c r="F14" s="176"/>
    </row>
    <row r="15" spans="2:6" ht="14.5" x14ac:dyDescent="0.35">
      <c r="B15" s="177">
        <v>15</v>
      </c>
      <c r="C15" s="176" t="s">
        <v>77</v>
      </c>
      <c r="E15" s="177"/>
      <c r="F15" s="176"/>
    </row>
    <row r="16" spans="2:6" ht="14.5" x14ac:dyDescent="0.35">
      <c r="B16" s="177">
        <v>16</v>
      </c>
      <c r="C16" s="176" t="s">
        <v>74</v>
      </c>
      <c r="E16" s="177"/>
      <c r="F16" s="176"/>
    </row>
    <row r="17" spans="2:6" ht="14.5" x14ac:dyDescent="0.35">
      <c r="B17" s="177">
        <v>17</v>
      </c>
      <c r="C17" s="176" t="s">
        <v>698</v>
      </c>
      <c r="E17" s="177"/>
      <c r="F17" s="176"/>
    </row>
    <row r="18" spans="2:6" ht="14.5" x14ac:dyDescent="0.35">
      <c r="B18" s="177">
        <v>18</v>
      </c>
      <c r="C18" s="176" t="s">
        <v>76</v>
      </c>
      <c r="E18" s="177"/>
      <c r="F18" s="176"/>
    </row>
    <row r="19" spans="2:6" ht="14.5" x14ac:dyDescent="0.35">
      <c r="B19" s="177">
        <v>19</v>
      </c>
      <c r="C19" s="176" t="s">
        <v>75</v>
      </c>
      <c r="E19" s="177"/>
      <c r="F19" s="176"/>
    </row>
    <row r="20" spans="2:6" ht="14.5" x14ac:dyDescent="0.35">
      <c r="B20" s="177">
        <v>20</v>
      </c>
      <c r="C20" s="176" t="s">
        <v>699</v>
      </c>
      <c r="E20" s="177"/>
      <c r="F20" s="176"/>
    </row>
    <row r="21" spans="2:6" ht="14.5" x14ac:dyDescent="0.35">
      <c r="B21" s="177"/>
      <c r="C21" s="176"/>
      <c r="E21" s="177"/>
      <c r="F21" s="176"/>
    </row>
    <row r="22" spans="2:6" x14ac:dyDescent="0.25">
      <c r="B22" s="177"/>
    </row>
  </sheetData>
  <sheetProtection algorithmName="SHA-512" hashValue="csyAMIV0Bt6fXzKiQsa0P3+78Td8zyzZGdxh4s6xmnc/hZAnLQK8/EcbWCf6IMV49w8e6kTv56FTYVSNg/YX7A==" saltValue="wziJOtkq7CdHN/fbWXd95w==" spinCount="100000" sheet="1" objects="1" scenarios="1"/>
  <mergeCells count="1">
    <mergeCell ref="C2:E2"/>
  </mergeCells>
  <hyperlinks>
    <hyperlink ref="C4" location="'New Spatial Strategy RAG'!A1" display="New Spatial Strategy RAG Tables" xr:uid="{82A1F7B5-E77F-465B-AA8C-40F8D297BBCD}"/>
    <hyperlink ref="C5" location="'7. Lea Bridge and Church Road'!A1" display="Lea Bridge and Church Road'!A1" xr:uid="{5B9BC991-D03D-4EB8-A023-2C52FB2341FF}"/>
    <hyperlink ref="C6" location="'8. Low Hall'!A1" display="Low Hall" xr:uid="{1F444404-5E6F-4579-B5D9-49DE0DF1520C}"/>
    <hyperlink ref="C7" location="'9. Leyton '!A1" display="Leyton" xr:uid="{E02AFC50-A226-43E5-9AB9-F5B45602772F}"/>
    <hyperlink ref="C8" location="'South Leytonstone'!A1" display="South Leytonstone" xr:uid="{E05BD9C8-A865-4370-8FD0-1EE89BDDE9AE}"/>
    <hyperlink ref="C9" location="'10. Leytonstone '!A1" display="Leytonstone" xr:uid="{0BE9C5F6-D5A9-4A5F-A627-FDB8D9A45F6D}"/>
    <hyperlink ref="C10" location="'11. Whipps Cross'!A1" display="Whipps Cross" xr:uid="{8A28A44A-3369-4A15-837F-41F5EAFFE900}"/>
    <hyperlink ref="C11" location="'12. Bakers Arms'!A1" display="Bakers Arms" xr:uid="{B27220F0-2ACF-4709-9C0E-FB8523F1AE82}"/>
    <hyperlink ref="C12" location="'13. Walthamstow Town centre'!A1" display="Walthamstow Town centre" xr:uid="{924EE1CC-2961-42AD-B60C-5915143568BF}"/>
    <hyperlink ref="C13" location="'14. Forest Road Corridor'!A1" display="Forest Road Corridor" xr:uid="{D5104F78-A082-40E7-9B34-0BEA398178CA}"/>
    <hyperlink ref="C14" location="'15. Blackhorse Lane'!A1" display="Blackhorse Lane" xr:uid="{7E2010D1-7C6A-4018-AC21-B31C226FCD97}"/>
    <hyperlink ref="C15" location="'16. Wood Street'!A1" display="Wood Street" xr:uid="{9D544445-F871-4A80-824A-AC3A780CABD0}"/>
    <hyperlink ref="C16" location="'18. North Chingford'!A1" display="North Chingford'" xr:uid="{0FA2DABE-017C-460E-84D0-0C31077B80AA}"/>
    <hyperlink ref="C17" location="'19. South&amp;Mount Chingford'!A1" display="South&amp;Mount Chingford'" xr:uid="{616507AA-A372-450D-AECF-33F8E154C9E0}"/>
    <hyperlink ref="C18" location="'20. Highams Park'!A1" display="Highams Park" xr:uid="{6137BEA0-BDB2-474B-B156-4AAA9B0BD0E4}"/>
    <hyperlink ref="C19" location="'21. Sewardstone Road'!A1" display="Sewardstone Road" xr:uid="{A570D182-CD28-413E-A84A-119474A085A4}"/>
    <hyperlink ref="C20" location="'22. North Circular Corridor'!A1" display="North Circular Corridor" xr:uid="{ED9D691C-8DD3-4C9A-A744-735280BC7780}"/>
  </hyperlinks>
  <pageMargins left="0.7" right="0.7" top="0.75" bottom="0.75" header="0.3" footer="0.3"/>
  <pageSetup paperSize="9" orientation="portrait" horizontalDpi="4294967293" verticalDpi="4294967293" r:id="rId1"/>
  <customProperties>
    <customPr name="LastActiv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0FAB-CEBC-453E-A935-B82EB2847DE7}">
  <sheetPr codeName="Sheet21">
    <tabColor rgb="FFAAE1FC"/>
  </sheetPr>
  <dimension ref="B2:AH169"/>
  <sheetViews>
    <sheetView showGridLines="0" zoomScale="90" zoomScaleNormal="90" workbookViewId="0">
      <pane ySplit="3" topLeftCell="A4" activePane="bottomLeft" state="frozen"/>
      <selection pane="bottomLeft" activeCell="AN11" sqref="AN11"/>
    </sheetView>
  </sheetViews>
  <sheetFormatPr defaultColWidth="4.26953125" defaultRowHeight="14.5" x14ac:dyDescent="0.35"/>
  <cols>
    <col min="1" max="1" width="1.7265625" customWidth="1"/>
    <col min="2" max="2" width="5.7265625" style="168" customWidth="1"/>
    <col min="3" max="3" width="6.7265625" style="165" bestFit="1" customWidth="1"/>
  </cols>
  <sheetData>
    <row r="2" spans="2:34" ht="20" x14ac:dyDescent="0.35">
      <c r="B2" s="222" t="s">
        <v>648</v>
      </c>
      <c r="C2" s="224" t="s">
        <v>37</v>
      </c>
      <c r="D2" s="218" t="s">
        <v>86</v>
      </c>
      <c r="E2" s="218"/>
      <c r="F2" s="218" t="s">
        <v>96</v>
      </c>
      <c r="G2" s="218"/>
      <c r="H2" s="218"/>
      <c r="I2" s="218"/>
      <c r="J2" s="218"/>
      <c r="K2" s="218"/>
      <c r="L2" s="218"/>
      <c r="M2" s="226" t="s">
        <v>97</v>
      </c>
      <c r="N2" s="227"/>
      <c r="O2" s="227"/>
      <c r="P2" s="228"/>
      <c r="Q2" s="226" t="s">
        <v>258</v>
      </c>
      <c r="R2" s="227"/>
      <c r="S2" s="228"/>
      <c r="T2" s="154" t="s">
        <v>328</v>
      </c>
      <c r="U2" s="218" t="s">
        <v>99</v>
      </c>
      <c r="V2" s="218"/>
      <c r="W2" s="219" t="s">
        <v>235</v>
      </c>
      <c r="X2" s="219"/>
      <c r="Y2" s="219" t="s">
        <v>236</v>
      </c>
      <c r="Z2" s="219"/>
      <c r="AA2" s="219" t="s">
        <v>241</v>
      </c>
      <c r="AB2" s="219"/>
      <c r="AC2" s="219" t="s">
        <v>242</v>
      </c>
      <c r="AD2" s="219"/>
      <c r="AE2" s="219"/>
      <c r="AF2" s="159" t="s">
        <v>245</v>
      </c>
      <c r="AG2" s="220" t="s">
        <v>246</v>
      </c>
      <c r="AH2" s="221"/>
    </row>
    <row r="3" spans="2:34" ht="144" x14ac:dyDescent="0.35">
      <c r="B3" s="223"/>
      <c r="C3" s="225"/>
      <c r="D3" s="155" t="s">
        <v>315</v>
      </c>
      <c r="E3" s="155" t="s">
        <v>87</v>
      </c>
      <c r="F3" s="155" t="s">
        <v>90</v>
      </c>
      <c r="G3" s="155" t="s">
        <v>91</v>
      </c>
      <c r="H3" s="155" t="s">
        <v>92</v>
      </c>
      <c r="I3" s="155" t="s">
        <v>93</v>
      </c>
      <c r="J3" s="155" t="s">
        <v>276</v>
      </c>
      <c r="K3" s="155" t="s">
        <v>94</v>
      </c>
      <c r="L3" s="155" t="s">
        <v>95</v>
      </c>
      <c r="M3" s="155" t="s">
        <v>247</v>
      </c>
      <c r="N3" s="155" t="s">
        <v>257</v>
      </c>
      <c r="O3" s="155" t="s">
        <v>256</v>
      </c>
      <c r="P3" s="155" t="s">
        <v>260</v>
      </c>
      <c r="Q3" s="155" t="s">
        <v>257</v>
      </c>
      <c r="R3" s="155" t="s">
        <v>256</v>
      </c>
      <c r="S3" s="155" t="s">
        <v>260</v>
      </c>
      <c r="T3" s="155" t="s">
        <v>98</v>
      </c>
      <c r="U3" s="155" t="s">
        <v>255</v>
      </c>
      <c r="V3" s="160" t="s">
        <v>233</v>
      </c>
      <c r="W3" s="155" t="s">
        <v>259</v>
      </c>
      <c r="X3" s="155" t="s">
        <v>234</v>
      </c>
      <c r="Y3" s="161" t="s">
        <v>237</v>
      </c>
      <c r="Z3" s="161" t="s">
        <v>238</v>
      </c>
      <c r="AA3" s="155" t="s">
        <v>239</v>
      </c>
      <c r="AB3" s="155" t="s">
        <v>240</v>
      </c>
      <c r="AC3" s="155" t="s">
        <v>243</v>
      </c>
      <c r="AD3" s="155" t="s">
        <v>244</v>
      </c>
      <c r="AE3" s="155" t="s">
        <v>254</v>
      </c>
      <c r="AF3" s="155" t="s">
        <v>261</v>
      </c>
      <c r="AG3" s="161" t="s">
        <v>262</v>
      </c>
      <c r="AH3" s="155" t="s">
        <v>247</v>
      </c>
    </row>
    <row r="4" spans="2:34" x14ac:dyDescent="0.35">
      <c r="B4" s="217" t="s">
        <v>73</v>
      </c>
      <c r="C4" s="170" t="s">
        <v>115</v>
      </c>
      <c r="D4" s="162" t="s">
        <v>88</v>
      </c>
      <c r="E4" s="162" t="s">
        <v>89</v>
      </c>
      <c r="F4" s="162" t="s">
        <v>63</v>
      </c>
      <c r="G4" s="162" t="s">
        <v>63</v>
      </c>
      <c r="H4" s="162" t="s">
        <v>63</v>
      </c>
      <c r="I4" s="162" t="s">
        <v>89</v>
      </c>
      <c r="J4" s="162" t="s">
        <v>63</v>
      </c>
      <c r="K4" s="162" t="s">
        <v>88</v>
      </c>
      <c r="L4" s="162" t="s">
        <v>89</v>
      </c>
      <c r="M4" s="162" t="s">
        <v>89</v>
      </c>
      <c r="N4" s="162" t="s">
        <v>63</v>
      </c>
      <c r="O4" s="162" t="s">
        <v>89</v>
      </c>
      <c r="P4" s="162" t="s">
        <v>88</v>
      </c>
      <c r="Q4" s="162" t="s">
        <v>63</v>
      </c>
      <c r="R4" s="162" t="s">
        <v>89</v>
      </c>
      <c r="S4" s="162" t="s">
        <v>88</v>
      </c>
      <c r="T4" s="162" t="s">
        <v>88</v>
      </c>
      <c r="U4" s="162" t="s">
        <v>89</v>
      </c>
      <c r="V4" s="163" t="s">
        <v>89</v>
      </c>
      <c r="W4" s="162" t="s">
        <v>89</v>
      </c>
      <c r="X4" s="162" t="s">
        <v>89</v>
      </c>
      <c r="Y4" s="162" t="s">
        <v>88</v>
      </c>
      <c r="Z4" s="162" t="s">
        <v>88</v>
      </c>
      <c r="AA4" s="162" t="s">
        <v>89</v>
      </c>
      <c r="AB4" s="162" t="s">
        <v>89</v>
      </c>
      <c r="AC4" s="162" t="s">
        <v>89</v>
      </c>
      <c r="AD4" s="162" t="s">
        <v>89</v>
      </c>
      <c r="AE4" s="162" t="s">
        <v>89</v>
      </c>
      <c r="AF4" s="162" t="s">
        <v>88</v>
      </c>
      <c r="AG4" s="162" t="s">
        <v>63</v>
      </c>
      <c r="AH4" s="162" t="s">
        <v>89</v>
      </c>
    </row>
    <row r="5" spans="2:34" x14ac:dyDescent="0.35">
      <c r="B5" s="217"/>
      <c r="C5" s="170" t="s">
        <v>116</v>
      </c>
      <c r="D5" s="162" t="s">
        <v>63</v>
      </c>
      <c r="E5" s="162" t="s">
        <v>89</v>
      </c>
      <c r="F5" s="162" t="s">
        <v>63</v>
      </c>
      <c r="G5" s="162" t="s">
        <v>89</v>
      </c>
      <c r="H5" s="162" t="s">
        <v>63</v>
      </c>
      <c r="I5" s="162" t="s">
        <v>89</v>
      </c>
      <c r="J5" s="162" t="s">
        <v>63</v>
      </c>
      <c r="K5" s="162" t="s">
        <v>88</v>
      </c>
      <c r="L5" s="162" t="s">
        <v>89</v>
      </c>
      <c r="M5" s="162" t="s">
        <v>89</v>
      </c>
      <c r="N5" s="162" t="s">
        <v>89</v>
      </c>
      <c r="O5" s="162" t="s">
        <v>89</v>
      </c>
      <c r="P5" s="162" t="s">
        <v>88</v>
      </c>
      <c r="Q5" s="162" t="s">
        <v>89</v>
      </c>
      <c r="R5" s="162" t="s">
        <v>89</v>
      </c>
      <c r="S5" s="162" t="s">
        <v>88</v>
      </c>
      <c r="T5" s="162" t="s">
        <v>89</v>
      </c>
      <c r="U5" s="162" t="s">
        <v>89</v>
      </c>
      <c r="V5" s="163" t="s">
        <v>89</v>
      </c>
      <c r="W5" s="162" t="s">
        <v>89</v>
      </c>
      <c r="X5" s="162" t="s">
        <v>89</v>
      </c>
      <c r="Y5" s="162" t="s">
        <v>63</v>
      </c>
      <c r="Z5" s="162" t="s">
        <v>88</v>
      </c>
      <c r="AA5" s="162" t="s">
        <v>89</v>
      </c>
      <c r="AB5" s="162" t="s">
        <v>89</v>
      </c>
      <c r="AC5" s="162" t="s">
        <v>89</v>
      </c>
      <c r="AD5" s="162" t="s">
        <v>89</v>
      </c>
      <c r="AE5" s="162" t="s">
        <v>89</v>
      </c>
      <c r="AF5" s="162" t="s">
        <v>88</v>
      </c>
      <c r="AG5" s="162" t="s">
        <v>63</v>
      </c>
      <c r="AH5" s="162" t="s">
        <v>89</v>
      </c>
    </row>
    <row r="6" spans="2:34" x14ac:dyDescent="0.35">
      <c r="B6" s="217"/>
      <c r="C6" s="170" t="s">
        <v>117</v>
      </c>
      <c r="D6" s="162" t="s">
        <v>88</v>
      </c>
      <c r="E6" s="162" t="s">
        <v>89</v>
      </c>
      <c r="F6" s="162" t="s">
        <v>89</v>
      </c>
      <c r="G6" s="162" t="s">
        <v>89</v>
      </c>
      <c r="H6" s="162" t="s">
        <v>63</v>
      </c>
      <c r="I6" s="162" t="s">
        <v>89</v>
      </c>
      <c r="J6" s="162" t="s">
        <v>89</v>
      </c>
      <c r="K6" s="162" t="s">
        <v>63</v>
      </c>
      <c r="L6" s="162" t="s">
        <v>89</v>
      </c>
      <c r="M6" s="162" t="s">
        <v>89</v>
      </c>
      <c r="N6" s="162" t="s">
        <v>89</v>
      </c>
      <c r="O6" s="162" t="s">
        <v>89</v>
      </c>
      <c r="P6" s="162" t="s">
        <v>63</v>
      </c>
      <c r="Q6" s="162" t="s">
        <v>89</v>
      </c>
      <c r="R6" s="162" t="s">
        <v>89</v>
      </c>
      <c r="S6" s="162" t="s">
        <v>63</v>
      </c>
      <c r="T6" s="162" t="s">
        <v>89</v>
      </c>
      <c r="U6" s="162" t="s">
        <v>89</v>
      </c>
      <c r="V6" s="163" t="s">
        <v>89</v>
      </c>
      <c r="W6" s="162" t="s">
        <v>89</v>
      </c>
      <c r="X6" s="162" t="s">
        <v>89</v>
      </c>
      <c r="Y6" s="162" t="s">
        <v>63</v>
      </c>
      <c r="Z6" s="162" t="s">
        <v>88</v>
      </c>
      <c r="AA6" s="162" t="s">
        <v>89</v>
      </c>
      <c r="AB6" s="162" t="s">
        <v>89</v>
      </c>
      <c r="AC6" s="162" t="s">
        <v>89</v>
      </c>
      <c r="AD6" s="162" t="s">
        <v>89</v>
      </c>
      <c r="AE6" s="162" t="s">
        <v>89</v>
      </c>
      <c r="AF6" s="162" t="s">
        <v>88</v>
      </c>
      <c r="AG6" s="162" t="s">
        <v>89</v>
      </c>
      <c r="AH6" s="162" t="s">
        <v>89</v>
      </c>
    </row>
    <row r="7" spans="2:34" x14ac:dyDescent="0.35">
      <c r="B7" s="217"/>
      <c r="C7" s="170" t="s">
        <v>118</v>
      </c>
      <c r="D7" s="162" t="s">
        <v>88</v>
      </c>
      <c r="E7" s="162" t="s">
        <v>89</v>
      </c>
      <c r="F7" s="162" t="s">
        <v>89</v>
      </c>
      <c r="G7" s="162" t="s">
        <v>89</v>
      </c>
      <c r="H7" s="162" t="s">
        <v>63</v>
      </c>
      <c r="I7" s="162" t="s">
        <v>89</v>
      </c>
      <c r="J7" s="162" t="s">
        <v>89</v>
      </c>
      <c r="K7" s="162" t="s">
        <v>63</v>
      </c>
      <c r="L7" s="162" t="s">
        <v>89</v>
      </c>
      <c r="M7" s="162" t="s">
        <v>63</v>
      </c>
      <c r="N7" s="162" t="s">
        <v>89</v>
      </c>
      <c r="O7" s="162" t="s">
        <v>89</v>
      </c>
      <c r="P7" s="162" t="s">
        <v>63</v>
      </c>
      <c r="Q7" s="162" t="s">
        <v>89</v>
      </c>
      <c r="R7" s="162" t="s">
        <v>89</v>
      </c>
      <c r="S7" s="162" t="s">
        <v>63</v>
      </c>
      <c r="T7" s="162" t="s">
        <v>63</v>
      </c>
      <c r="U7" s="162" t="s">
        <v>89</v>
      </c>
      <c r="V7" s="163" t="s">
        <v>89</v>
      </c>
      <c r="W7" s="162" t="s">
        <v>89</v>
      </c>
      <c r="X7" s="162" t="s">
        <v>89</v>
      </c>
      <c r="Y7" s="162" t="s">
        <v>88</v>
      </c>
      <c r="Z7" s="162" t="s">
        <v>88</v>
      </c>
      <c r="AA7" s="162" t="s">
        <v>89</v>
      </c>
      <c r="AB7" s="162" t="s">
        <v>89</v>
      </c>
      <c r="AC7" s="162" t="s">
        <v>89</v>
      </c>
      <c r="AD7" s="162" t="s">
        <v>89</v>
      </c>
      <c r="AE7" s="162" t="s">
        <v>89</v>
      </c>
      <c r="AF7" s="162" t="s">
        <v>63</v>
      </c>
      <c r="AG7" s="162" t="s">
        <v>89</v>
      </c>
      <c r="AH7" s="162" t="s">
        <v>63</v>
      </c>
    </row>
    <row r="8" spans="2:34" x14ac:dyDescent="0.35">
      <c r="B8" s="217"/>
      <c r="C8" s="170" t="s">
        <v>119</v>
      </c>
      <c r="D8" s="162" t="s">
        <v>88</v>
      </c>
      <c r="E8" s="162" t="s">
        <v>89</v>
      </c>
      <c r="F8" s="162" t="s">
        <v>89</v>
      </c>
      <c r="G8" s="162" t="s">
        <v>89</v>
      </c>
      <c r="H8" s="162" t="s">
        <v>63</v>
      </c>
      <c r="I8" s="162" t="s">
        <v>89</v>
      </c>
      <c r="J8" s="162" t="s">
        <v>89</v>
      </c>
      <c r="K8" s="162" t="s">
        <v>89</v>
      </c>
      <c r="L8" s="162" t="s">
        <v>89</v>
      </c>
      <c r="M8" s="162" t="s">
        <v>63</v>
      </c>
      <c r="N8" s="162" t="s">
        <v>89</v>
      </c>
      <c r="O8" s="162" t="s">
        <v>89</v>
      </c>
      <c r="P8" s="162" t="s">
        <v>89</v>
      </c>
      <c r="Q8" s="162" t="s">
        <v>89</v>
      </c>
      <c r="R8" s="162" t="s">
        <v>89</v>
      </c>
      <c r="S8" s="162" t="s">
        <v>89</v>
      </c>
      <c r="T8" s="162" t="s">
        <v>89</v>
      </c>
      <c r="U8" s="162" t="s">
        <v>89</v>
      </c>
      <c r="V8" s="163" t="s">
        <v>89</v>
      </c>
      <c r="W8" s="162" t="s">
        <v>89</v>
      </c>
      <c r="X8" s="162" t="s">
        <v>89</v>
      </c>
      <c r="Y8" s="162" t="s">
        <v>63</v>
      </c>
      <c r="Z8" s="162" t="s">
        <v>88</v>
      </c>
      <c r="AA8" s="162" t="s">
        <v>89</v>
      </c>
      <c r="AB8" s="162" t="s">
        <v>89</v>
      </c>
      <c r="AC8" s="162" t="s">
        <v>89</v>
      </c>
      <c r="AD8" s="162" t="s">
        <v>89</v>
      </c>
      <c r="AE8" s="162" t="s">
        <v>89</v>
      </c>
      <c r="AF8" s="162" t="s">
        <v>63</v>
      </c>
      <c r="AG8" s="162" t="s">
        <v>89</v>
      </c>
      <c r="AH8" s="162" t="s">
        <v>63</v>
      </c>
    </row>
    <row r="9" spans="2:34" x14ac:dyDescent="0.35">
      <c r="B9" s="217"/>
      <c r="C9" s="170" t="s">
        <v>120</v>
      </c>
      <c r="D9" s="162" t="s">
        <v>88</v>
      </c>
      <c r="E9" s="162" t="s">
        <v>89</v>
      </c>
      <c r="F9" s="162" t="s">
        <v>89</v>
      </c>
      <c r="G9" s="162" t="s">
        <v>89</v>
      </c>
      <c r="H9" s="162" t="s">
        <v>63</v>
      </c>
      <c r="I9" s="162" t="s">
        <v>89</v>
      </c>
      <c r="J9" s="162" t="s">
        <v>89</v>
      </c>
      <c r="K9" s="162" t="s">
        <v>89</v>
      </c>
      <c r="L9" s="162" t="s">
        <v>89</v>
      </c>
      <c r="M9" s="162" t="s">
        <v>63</v>
      </c>
      <c r="N9" s="162" t="s">
        <v>89</v>
      </c>
      <c r="O9" s="162" t="s">
        <v>89</v>
      </c>
      <c r="P9" s="162" t="s">
        <v>63</v>
      </c>
      <c r="Q9" s="162" t="s">
        <v>89</v>
      </c>
      <c r="R9" s="162" t="s">
        <v>89</v>
      </c>
      <c r="S9" s="162" t="s">
        <v>63</v>
      </c>
      <c r="T9" s="162" t="s">
        <v>89</v>
      </c>
      <c r="U9" s="162" t="s">
        <v>89</v>
      </c>
      <c r="V9" s="163" t="s">
        <v>89</v>
      </c>
      <c r="W9" s="162" t="s">
        <v>89</v>
      </c>
      <c r="X9" s="162" t="s">
        <v>89</v>
      </c>
      <c r="Y9" s="162" t="s">
        <v>63</v>
      </c>
      <c r="Z9" s="162" t="s">
        <v>88</v>
      </c>
      <c r="AA9" s="162" t="s">
        <v>89</v>
      </c>
      <c r="AB9" s="162" t="s">
        <v>89</v>
      </c>
      <c r="AC9" s="162" t="s">
        <v>89</v>
      </c>
      <c r="AD9" s="162" t="s">
        <v>89</v>
      </c>
      <c r="AE9" s="162" t="s">
        <v>89</v>
      </c>
      <c r="AF9" s="162" t="s">
        <v>63</v>
      </c>
      <c r="AG9" s="162" t="s">
        <v>89</v>
      </c>
      <c r="AH9" s="162" t="s">
        <v>63</v>
      </c>
    </row>
    <row r="10" spans="2:34" ht="11.25" customHeight="1" x14ac:dyDescent="0.35">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row>
    <row r="11" spans="2:34" x14ac:dyDescent="0.35">
      <c r="B11" s="217" t="s">
        <v>79</v>
      </c>
      <c r="C11" s="170" t="s">
        <v>145</v>
      </c>
      <c r="D11" s="162" t="s">
        <v>89</v>
      </c>
      <c r="E11" s="162" t="s">
        <v>88</v>
      </c>
      <c r="F11" s="162" t="s">
        <v>89</v>
      </c>
      <c r="G11" s="162" t="s">
        <v>89</v>
      </c>
      <c r="H11" s="162" t="s">
        <v>89</v>
      </c>
      <c r="I11" s="162" t="s">
        <v>89</v>
      </c>
      <c r="J11" s="162" t="s">
        <v>89</v>
      </c>
      <c r="K11" s="162" t="s">
        <v>89</v>
      </c>
      <c r="L11" s="162" t="s">
        <v>88</v>
      </c>
      <c r="M11" s="162" t="s">
        <v>88</v>
      </c>
      <c r="N11" s="162" t="s">
        <v>89</v>
      </c>
      <c r="O11" s="162" t="s">
        <v>89</v>
      </c>
      <c r="P11" s="162" t="s">
        <v>63</v>
      </c>
      <c r="Q11" s="162" t="s">
        <v>89</v>
      </c>
      <c r="R11" s="162" t="s">
        <v>89</v>
      </c>
      <c r="S11" s="162" t="s">
        <v>63</v>
      </c>
      <c r="T11" s="162" t="s">
        <v>89</v>
      </c>
      <c r="U11" s="162" t="s">
        <v>89</v>
      </c>
      <c r="V11" s="163" t="s">
        <v>89</v>
      </c>
      <c r="W11" s="162" t="s">
        <v>89</v>
      </c>
      <c r="X11" s="162" t="s">
        <v>89</v>
      </c>
      <c r="Y11" s="162" t="s">
        <v>89</v>
      </c>
      <c r="Z11" s="162" t="s">
        <v>63</v>
      </c>
      <c r="AA11" s="162" t="s">
        <v>89</v>
      </c>
      <c r="AB11" s="162" t="s">
        <v>89</v>
      </c>
      <c r="AC11" s="162" t="s">
        <v>89</v>
      </c>
      <c r="AD11" s="162" t="s">
        <v>89</v>
      </c>
      <c r="AE11" s="162" t="s">
        <v>89</v>
      </c>
      <c r="AF11" s="162" t="s">
        <v>89</v>
      </c>
      <c r="AG11" s="162" t="s">
        <v>89</v>
      </c>
      <c r="AH11" s="162" t="s">
        <v>88</v>
      </c>
    </row>
    <row r="12" spans="2:34" x14ac:dyDescent="0.35">
      <c r="B12" s="217"/>
      <c r="C12" s="170" t="s">
        <v>146</v>
      </c>
      <c r="D12" s="162" t="s">
        <v>89</v>
      </c>
      <c r="E12" s="162" t="s">
        <v>88</v>
      </c>
      <c r="F12" s="162" t="s">
        <v>89</v>
      </c>
      <c r="G12" s="162" t="s">
        <v>89</v>
      </c>
      <c r="H12" s="162" t="s">
        <v>89</v>
      </c>
      <c r="I12" s="162" t="s">
        <v>89</v>
      </c>
      <c r="J12" s="162" t="s">
        <v>89</v>
      </c>
      <c r="K12" s="162" t="s">
        <v>89</v>
      </c>
      <c r="L12" s="162" t="s">
        <v>88</v>
      </c>
      <c r="M12" s="162" t="s">
        <v>88</v>
      </c>
      <c r="N12" s="162" t="s">
        <v>89</v>
      </c>
      <c r="O12" s="162" t="s">
        <v>89</v>
      </c>
      <c r="P12" s="162" t="s">
        <v>63</v>
      </c>
      <c r="Q12" s="162" t="s">
        <v>89</v>
      </c>
      <c r="R12" s="162" t="s">
        <v>89</v>
      </c>
      <c r="S12" s="162" t="s">
        <v>63</v>
      </c>
      <c r="T12" s="162" t="s">
        <v>89</v>
      </c>
      <c r="U12" s="162" t="s">
        <v>89</v>
      </c>
      <c r="V12" s="163" t="s">
        <v>89</v>
      </c>
      <c r="W12" s="162" t="s">
        <v>89</v>
      </c>
      <c r="X12" s="162" t="s">
        <v>89</v>
      </c>
      <c r="Y12" s="162" t="s">
        <v>89</v>
      </c>
      <c r="Z12" s="162" t="s">
        <v>63</v>
      </c>
      <c r="AA12" s="162" t="s">
        <v>89</v>
      </c>
      <c r="AB12" s="162" t="s">
        <v>89</v>
      </c>
      <c r="AC12" s="162" t="s">
        <v>89</v>
      </c>
      <c r="AD12" s="162" t="s">
        <v>89</v>
      </c>
      <c r="AE12" s="162" t="s">
        <v>89</v>
      </c>
      <c r="AF12" s="162" t="s">
        <v>89</v>
      </c>
      <c r="AG12" s="162" t="s">
        <v>89</v>
      </c>
      <c r="AH12" s="162" t="s">
        <v>88</v>
      </c>
    </row>
    <row r="13" spans="2:34" x14ac:dyDescent="0.35">
      <c r="B13" s="217"/>
      <c r="C13" s="170" t="s">
        <v>147</v>
      </c>
      <c r="D13" s="162" t="s">
        <v>89</v>
      </c>
      <c r="E13" s="162" t="s">
        <v>88</v>
      </c>
      <c r="F13" s="162" t="s">
        <v>89</v>
      </c>
      <c r="G13" s="162" t="s">
        <v>89</v>
      </c>
      <c r="H13" s="162" t="s">
        <v>89</v>
      </c>
      <c r="I13" s="162" t="s">
        <v>89</v>
      </c>
      <c r="J13" s="162" t="s">
        <v>89</v>
      </c>
      <c r="K13" s="162" t="s">
        <v>89</v>
      </c>
      <c r="L13" s="162" t="s">
        <v>88</v>
      </c>
      <c r="M13" s="162" t="s">
        <v>88</v>
      </c>
      <c r="N13" s="162" t="s">
        <v>89</v>
      </c>
      <c r="O13" s="162" t="s">
        <v>89</v>
      </c>
      <c r="P13" s="162" t="s">
        <v>89</v>
      </c>
      <c r="Q13" s="162" t="s">
        <v>89</v>
      </c>
      <c r="R13" s="162" t="s">
        <v>89</v>
      </c>
      <c r="S13" s="162" t="s">
        <v>89</v>
      </c>
      <c r="T13" s="162" t="s">
        <v>89</v>
      </c>
      <c r="U13" s="162" t="s">
        <v>89</v>
      </c>
      <c r="V13" s="163" t="s">
        <v>89</v>
      </c>
      <c r="W13" s="162" t="s">
        <v>89</v>
      </c>
      <c r="X13" s="162" t="s">
        <v>89</v>
      </c>
      <c r="Y13" s="162" t="s">
        <v>63</v>
      </c>
      <c r="Z13" s="162" t="s">
        <v>63</v>
      </c>
      <c r="AA13" s="162" t="s">
        <v>89</v>
      </c>
      <c r="AB13" s="162" t="s">
        <v>89</v>
      </c>
      <c r="AC13" s="162" t="s">
        <v>89</v>
      </c>
      <c r="AD13" s="162" t="s">
        <v>89</v>
      </c>
      <c r="AE13" s="162" t="s">
        <v>89</v>
      </c>
      <c r="AF13" s="162" t="s">
        <v>89</v>
      </c>
      <c r="AG13" s="162" t="s">
        <v>89</v>
      </c>
      <c r="AH13" s="162" t="s">
        <v>88</v>
      </c>
    </row>
    <row r="14" spans="2:34" x14ac:dyDescent="0.35">
      <c r="B14" s="217"/>
      <c r="C14" s="170" t="s">
        <v>148</v>
      </c>
      <c r="D14" s="162" t="s">
        <v>89</v>
      </c>
      <c r="E14" s="162" t="s">
        <v>63</v>
      </c>
      <c r="F14" s="162" t="s">
        <v>89</v>
      </c>
      <c r="G14" s="162" t="s">
        <v>89</v>
      </c>
      <c r="H14" s="162" t="s">
        <v>89</v>
      </c>
      <c r="I14" s="162" t="s">
        <v>89</v>
      </c>
      <c r="J14" s="162" t="s">
        <v>89</v>
      </c>
      <c r="K14" s="162" t="s">
        <v>89</v>
      </c>
      <c r="L14" s="162" t="s">
        <v>63</v>
      </c>
      <c r="M14" s="162" t="s">
        <v>88</v>
      </c>
      <c r="N14" s="162" t="s">
        <v>89</v>
      </c>
      <c r="O14" s="162" t="s">
        <v>89</v>
      </c>
      <c r="P14" s="162" t="s">
        <v>89</v>
      </c>
      <c r="Q14" s="162" t="s">
        <v>89</v>
      </c>
      <c r="R14" s="162" t="s">
        <v>89</v>
      </c>
      <c r="S14" s="162" t="s">
        <v>89</v>
      </c>
      <c r="T14" s="162" t="s">
        <v>89</v>
      </c>
      <c r="U14" s="162" t="s">
        <v>89</v>
      </c>
      <c r="V14" s="163" t="s">
        <v>89</v>
      </c>
      <c r="W14" s="162" t="s">
        <v>89</v>
      </c>
      <c r="X14" s="162" t="s">
        <v>89</v>
      </c>
      <c r="Y14" s="162" t="s">
        <v>63</v>
      </c>
      <c r="Z14" s="162" t="s">
        <v>63</v>
      </c>
      <c r="AA14" s="162" t="s">
        <v>89</v>
      </c>
      <c r="AB14" s="162" t="s">
        <v>89</v>
      </c>
      <c r="AC14" s="162" t="s">
        <v>89</v>
      </c>
      <c r="AD14" s="162" t="s">
        <v>89</v>
      </c>
      <c r="AE14" s="162" t="s">
        <v>89</v>
      </c>
      <c r="AF14" s="162" t="s">
        <v>89</v>
      </c>
      <c r="AG14" s="162" t="s">
        <v>89</v>
      </c>
      <c r="AH14" s="162" t="s">
        <v>88</v>
      </c>
    </row>
    <row r="15" spans="2:34" x14ac:dyDescent="0.35">
      <c r="B15" s="217"/>
      <c r="C15" s="170" t="s">
        <v>149</v>
      </c>
      <c r="D15" s="162" t="s">
        <v>89</v>
      </c>
      <c r="E15" s="162" t="s">
        <v>63</v>
      </c>
      <c r="F15" s="162" t="s">
        <v>89</v>
      </c>
      <c r="G15" s="162" t="s">
        <v>89</v>
      </c>
      <c r="H15" s="162" t="s">
        <v>89</v>
      </c>
      <c r="I15" s="162" t="s">
        <v>89</v>
      </c>
      <c r="J15" s="162" t="s">
        <v>89</v>
      </c>
      <c r="K15" s="162" t="s">
        <v>89</v>
      </c>
      <c r="L15" s="162" t="s">
        <v>63</v>
      </c>
      <c r="M15" s="162" t="s">
        <v>88</v>
      </c>
      <c r="N15" s="162" t="s">
        <v>89</v>
      </c>
      <c r="O15" s="162" t="s">
        <v>89</v>
      </c>
      <c r="P15" s="162" t="s">
        <v>89</v>
      </c>
      <c r="Q15" s="162" t="s">
        <v>89</v>
      </c>
      <c r="R15" s="162" t="s">
        <v>89</v>
      </c>
      <c r="S15" s="162" t="s">
        <v>89</v>
      </c>
      <c r="T15" s="162" t="s">
        <v>89</v>
      </c>
      <c r="U15" s="162" t="s">
        <v>89</v>
      </c>
      <c r="V15" s="163" t="s">
        <v>89</v>
      </c>
      <c r="W15" s="162" t="s">
        <v>89</v>
      </c>
      <c r="X15" s="162" t="s">
        <v>89</v>
      </c>
      <c r="Y15" s="162" t="s">
        <v>63</v>
      </c>
      <c r="Z15" s="162" t="s">
        <v>63</v>
      </c>
      <c r="AA15" s="162" t="s">
        <v>89</v>
      </c>
      <c r="AB15" s="162" t="s">
        <v>89</v>
      </c>
      <c r="AC15" s="162" t="s">
        <v>63</v>
      </c>
      <c r="AD15" s="162" t="s">
        <v>89</v>
      </c>
      <c r="AE15" s="162" t="s">
        <v>89</v>
      </c>
      <c r="AF15" s="162" t="s">
        <v>89</v>
      </c>
      <c r="AG15" s="162" t="s">
        <v>89</v>
      </c>
      <c r="AH15" s="162" t="s">
        <v>88</v>
      </c>
    </row>
    <row r="16" spans="2:34" x14ac:dyDescent="0.35">
      <c r="B16" s="217"/>
      <c r="C16" s="170" t="s">
        <v>150</v>
      </c>
      <c r="D16" s="162" t="s">
        <v>89</v>
      </c>
      <c r="E16" s="162" t="s">
        <v>88</v>
      </c>
      <c r="F16" s="162" t="s">
        <v>89</v>
      </c>
      <c r="G16" s="162" t="s">
        <v>89</v>
      </c>
      <c r="H16" s="162" t="s">
        <v>89</v>
      </c>
      <c r="I16" s="162" t="s">
        <v>89</v>
      </c>
      <c r="J16" s="162" t="s">
        <v>89</v>
      </c>
      <c r="K16" s="162" t="s">
        <v>89</v>
      </c>
      <c r="L16" s="162" t="s">
        <v>88</v>
      </c>
      <c r="M16" s="162" t="s">
        <v>88</v>
      </c>
      <c r="N16" s="162" t="s">
        <v>89</v>
      </c>
      <c r="O16" s="162" t="s">
        <v>89</v>
      </c>
      <c r="P16" s="162" t="s">
        <v>89</v>
      </c>
      <c r="Q16" s="162" t="s">
        <v>89</v>
      </c>
      <c r="R16" s="162" t="s">
        <v>89</v>
      </c>
      <c r="S16" s="162" t="s">
        <v>89</v>
      </c>
      <c r="T16" s="162" t="s">
        <v>89</v>
      </c>
      <c r="U16" s="162" t="s">
        <v>89</v>
      </c>
      <c r="V16" s="163" t="s">
        <v>89</v>
      </c>
      <c r="W16" s="162" t="s">
        <v>89</v>
      </c>
      <c r="X16" s="162" t="s">
        <v>89</v>
      </c>
      <c r="Y16" s="162" t="s">
        <v>63</v>
      </c>
      <c r="Z16" s="162" t="s">
        <v>63</v>
      </c>
      <c r="AA16" s="162" t="s">
        <v>89</v>
      </c>
      <c r="AB16" s="162" t="s">
        <v>89</v>
      </c>
      <c r="AC16" s="162" t="s">
        <v>88</v>
      </c>
      <c r="AD16" s="162" t="s">
        <v>88</v>
      </c>
      <c r="AE16" s="162" t="s">
        <v>89</v>
      </c>
      <c r="AF16" s="162" t="s">
        <v>89</v>
      </c>
      <c r="AG16" s="162" t="s">
        <v>89</v>
      </c>
      <c r="AH16" s="162" t="s">
        <v>88</v>
      </c>
    </row>
    <row r="17" spans="2:34" x14ac:dyDescent="0.35">
      <c r="B17" s="217"/>
      <c r="C17" s="170" t="s">
        <v>151</v>
      </c>
      <c r="D17" s="162" t="s">
        <v>89</v>
      </c>
      <c r="E17" s="162" t="s">
        <v>63</v>
      </c>
      <c r="F17" s="162" t="s">
        <v>89</v>
      </c>
      <c r="G17" s="162" t="s">
        <v>89</v>
      </c>
      <c r="H17" s="162" t="s">
        <v>89</v>
      </c>
      <c r="I17" s="162" t="s">
        <v>89</v>
      </c>
      <c r="J17" s="162" t="s">
        <v>89</v>
      </c>
      <c r="K17" s="162" t="s">
        <v>89</v>
      </c>
      <c r="L17" s="162" t="s">
        <v>63</v>
      </c>
      <c r="M17" s="162" t="s">
        <v>88</v>
      </c>
      <c r="N17" s="162" t="s">
        <v>89</v>
      </c>
      <c r="O17" s="162" t="s">
        <v>89</v>
      </c>
      <c r="P17" s="162" t="s">
        <v>63</v>
      </c>
      <c r="Q17" s="162" t="s">
        <v>89</v>
      </c>
      <c r="R17" s="162" t="s">
        <v>89</v>
      </c>
      <c r="S17" s="162" t="s">
        <v>63</v>
      </c>
      <c r="T17" s="162" t="s">
        <v>89</v>
      </c>
      <c r="U17" s="162" t="s">
        <v>89</v>
      </c>
      <c r="V17" s="163" t="s">
        <v>89</v>
      </c>
      <c r="W17" s="162" t="s">
        <v>89</v>
      </c>
      <c r="X17" s="162" t="s">
        <v>89</v>
      </c>
      <c r="Y17" s="162" t="s">
        <v>63</v>
      </c>
      <c r="Z17" s="162" t="s">
        <v>63</v>
      </c>
      <c r="AA17" s="162" t="s">
        <v>89</v>
      </c>
      <c r="AB17" s="162" t="s">
        <v>89</v>
      </c>
      <c r="AC17" s="162" t="s">
        <v>88</v>
      </c>
      <c r="AD17" s="162" t="s">
        <v>89</v>
      </c>
      <c r="AE17" s="162" t="s">
        <v>89</v>
      </c>
      <c r="AF17" s="162" t="s">
        <v>89</v>
      </c>
      <c r="AG17" s="162" t="s">
        <v>89</v>
      </c>
      <c r="AH17" s="162" t="s">
        <v>88</v>
      </c>
    </row>
    <row r="18" spans="2:34" x14ac:dyDescent="0.35">
      <c r="B18" s="217"/>
      <c r="C18" s="170" t="s">
        <v>152</v>
      </c>
      <c r="D18" s="162" t="s">
        <v>89</v>
      </c>
      <c r="E18" s="162" t="s">
        <v>63</v>
      </c>
      <c r="F18" s="162" t="s">
        <v>89</v>
      </c>
      <c r="G18" s="162" t="s">
        <v>89</v>
      </c>
      <c r="H18" s="162" t="s">
        <v>89</v>
      </c>
      <c r="I18" s="162" t="s">
        <v>89</v>
      </c>
      <c r="J18" s="162" t="s">
        <v>89</v>
      </c>
      <c r="K18" s="162" t="s">
        <v>89</v>
      </c>
      <c r="L18" s="162" t="s">
        <v>63</v>
      </c>
      <c r="M18" s="162" t="s">
        <v>88</v>
      </c>
      <c r="N18" s="162" t="s">
        <v>89</v>
      </c>
      <c r="O18" s="162" t="s">
        <v>89</v>
      </c>
      <c r="P18" s="162" t="s">
        <v>89</v>
      </c>
      <c r="Q18" s="162" t="s">
        <v>89</v>
      </c>
      <c r="R18" s="162" t="s">
        <v>89</v>
      </c>
      <c r="S18" s="162" t="s">
        <v>89</v>
      </c>
      <c r="T18" s="162" t="s">
        <v>89</v>
      </c>
      <c r="U18" s="162" t="s">
        <v>89</v>
      </c>
      <c r="V18" s="163" t="s">
        <v>89</v>
      </c>
      <c r="W18" s="162" t="s">
        <v>89</v>
      </c>
      <c r="X18" s="162" t="s">
        <v>89</v>
      </c>
      <c r="Y18" s="162" t="s">
        <v>89</v>
      </c>
      <c r="Z18" s="162" t="s">
        <v>89</v>
      </c>
      <c r="AA18" s="162" t="s">
        <v>89</v>
      </c>
      <c r="AB18" s="162" t="s">
        <v>89</v>
      </c>
      <c r="AC18" s="162" t="s">
        <v>88</v>
      </c>
      <c r="AD18" s="162" t="s">
        <v>88</v>
      </c>
      <c r="AE18" s="162" t="s">
        <v>89</v>
      </c>
      <c r="AF18" s="162" t="s">
        <v>89</v>
      </c>
      <c r="AG18" s="162" t="s">
        <v>89</v>
      </c>
      <c r="AH18" s="162" t="s">
        <v>88</v>
      </c>
    </row>
    <row r="19" spans="2:34" x14ac:dyDescent="0.35">
      <c r="B19" s="217"/>
      <c r="C19" s="170" t="s">
        <v>153</v>
      </c>
      <c r="D19" s="162" t="s">
        <v>63</v>
      </c>
      <c r="E19" s="162" t="s">
        <v>63</v>
      </c>
      <c r="F19" s="162" t="s">
        <v>89</v>
      </c>
      <c r="G19" s="162" t="s">
        <v>89</v>
      </c>
      <c r="H19" s="162" t="s">
        <v>63</v>
      </c>
      <c r="I19" s="162" t="s">
        <v>89</v>
      </c>
      <c r="J19" s="162" t="s">
        <v>89</v>
      </c>
      <c r="K19" s="162" t="s">
        <v>89</v>
      </c>
      <c r="L19" s="162" t="s">
        <v>63</v>
      </c>
      <c r="M19" s="162" t="s">
        <v>88</v>
      </c>
      <c r="N19" s="162" t="s">
        <v>89</v>
      </c>
      <c r="O19" s="162" t="s">
        <v>89</v>
      </c>
      <c r="P19" s="162" t="s">
        <v>89</v>
      </c>
      <c r="Q19" s="162" t="s">
        <v>89</v>
      </c>
      <c r="R19" s="162" t="s">
        <v>89</v>
      </c>
      <c r="S19" s="162" t="s">
        <v>89</v>
      </c>
      <c r="T19" s="162" t="s">
        <v>89</v>
      </c>
      <c r="U19" s="162" t="s">
        <v>89</v>
      </c>
      <c r="V19" s="163" t="s">
        <v>89</v>
      </c>
      <c r="W19" s="162" t="s">
        <v>89</v>
      </c>
      <c r="X19" s="162" t="s">
        <v>89</v>
      </c>
      <c r="Y19" s="162" t="s">
        <v>89</v>
      </c>
      <c r="Z19" s="162" t="s">
        <v>63</v>
      </c>
      <c r="AA19" s="162" t="s">
        <v>89</v>
      </c>
      <c r="AB19" s="162" t="s">
        <v>89</v>
      </c>
      <c r="AC19" s="162" t="s">
        <v>88</v>
      </c>
      <c r="AD19" s="162" t="s">
        <v>89</v>
      </c>
      <c r="AE19" s="162" t="s">
        <v>89</v>
      </c>
      <c r="AF19" s="162" t="s">
        <v>89</v>
      </c>
      <c r="AG19" s="162" t="s">
        <v>89</v>
      </c>
      <c r="AH19" s="162" t="s">
        <v>63</v>
      </c>
    </row>
    <row r="20" spans="2:34" x14ac:dyDescent="0.35">
      <c r="B20" s="217"/>
      <c r="C20" s="170" t="s">
        <v>154</v>
      </c>
      <c r="D20" s="162" t="s">
        <v>63</v>
      </c>
      <c r="E20" s="162" t="s">
        <v>63</v>
      </c>
      <c r="F20" s="162" t="s">
        <v>89</v>
      </c>
      <c r="G20" s="162" t="s">
        <v>89</v>
      </c>
      <c r="H20" s="162" t="s">
        <v>63</v>
      </c>
      <c r="I20" s="162" t="s">
        <v>89</v>
      </c>
      <c r="J20" s="162" t="s">
        <v>89</v>
      </c>
      <c r="K20" s="162" t="s">
        <v>89</v>
      </c>
      <c r="L20" s="162" t="s">
        <v>63</v>
      </c>
      <c r="M20" s="162" t="s">
        <v>88</v>
      </c>
      <c r="N20" s="162" t="s">
        <v>89</v>
      </c>
      <c r="O20" s="162" t="s">
        <v>89</v>
      </c>
      <c r="P20" s="162" t="s">
        <v>89</v>
      </c>
      <c r="Q20" s="162" t="s">
        <v>89</v>
      </c>
      <c r="R20" s="162" t="s">
        <v>89</v>
      </c>
      <c r="S20" s="162" t="s">
        <v>89</v>
      </c>
      <c r="T20" s="162" t="s">
        <v>89</v>
      </c>
      <c r="U20" s="162" t="s">
        <v>89</v>
      </c>
      <c r="V20" s="163" t="s">
        <v>89</v>
      </c>
      <c r="W20" s="162" t="s">
        <v>89</v>
      </c>
      <c r="X20" s="162" t="s">
        <v>89</v>
      </c>
      <c r="Y20" s="162" t="s">
        <v>89</v>
      </c>
      <c r="Z20" s="162" t="s">
        <v>89</v>
      </c>
      <c r="AA20" s="162" t="s">
        <v>89</v>
      </c>
      <c r="AB20" s="162" t="s">
        <v>89</v>
      </c>
      <c r="AC20" s="162" t="s">
        <v>89</v>
      </c>
      <c r="AD20" s="162" t="s">
        <v>89</v>
      </c>
      <c r="AE20" s="162" t="s">
        <v>89</v>
      </c>
      <c r="AF20" s="162" t="s">
        <v>89</v>
      </c>
      <c r="AG20" s="162" t="s">
        <v>89</v>
      </c>
      <c r="AH20" s="162" t="s">
        <v>89</v>
      </c>
    </row>
    <row r="21" spans="2:34" x14ac:dyDescent="0.35">
      <c r="B21" s="217"/>
      <c r="C21" s="170" t="s">
        <v>155</v>
      </c>
      <c r="D21" s="162" t="s">
        <v>89</v>
      </c>
      <c r="E21" s="162" t="s">
        <v>89</v>
      </c>
      <c r="F21" s="162" t="s">
        <v>89</v>
      </c>
      <c r="G21" s="162" t="s">
        <v>89</v>
      </c>
      <c r="H21" s="162" t="s">
        <v>63</v>
      </c>
      <c r="I21" s="162" t="s">
        <v>63</v>
      </c>
      <c r="J21" s="162" t="s">
        <v>89</v>
      </c>
      <c r="K21" s="162" t="s">
        <v>88</v>
      </c>
      <c r="L21" s="162" t="s">
        <v>89</v>
      </c>
      <c r="M21" s="162" t="s">
        <v>63</v>
      </c>
      <c r="N21" s="162" t="s">
        <v>89</v>
      </c>
      <c r="O21" s="162" t="s">
        <v>89</v>
      </c>
      <c r="P21" s="162" t="s">
        <v>89</v>
      </c>
      <c r="Q21" s="162" t="s">
        <v>89</v>
      </c>
      <c r="R21" s="162" t="s">
        <v>89</v>
      </c>
      <c r="S21" s="162" t="s">
        <v>89</v>
      </c>
      <c r="T21" s="162" t="s">
        <v>89</v>
      </c>
      <c r="U21" s="162" t="s">
        <v>89</v>
      </c>
      <c r="V21" s="163" t="s">
        <v>89</v>
      </c>
      <c r="W21" s="162" t="s">
        <v>89</v>
      </c>
      <c r="X21" s="162" t="s">
        <v>89</v>
      </c>
      <c r="Y21" s="162" t="s">
        <v>89</v>
      </c>
      <c r="Z21" s="162" t="s">
        <v>89</v>
      </c>
      <c r="AA21" s="162" t="s">
        <v>89</v>
      </c>
      <c r="AB21" s="162" t="s">
        <v>89</v>
      </c>
      <c r="AC21" s="162" t="s">
        <v>89</v>
      </c>
      <c r="AD21" s="162" t="s">
        <v>89</v>
      </c>
      <c r="AE21" s="162" t="s">
        <v>89</v>
      </c>
      <c r="AF21" s="162" t="s">
        <v>89</v>
      </c>
      <c r="AG21" s="162" t="s">
        <v>89</v>
      </c>
      <c r="AH21" s="162" t="s">
        <v>63</v>
      </c>
    </row>
    <row r="22" spans="2:34" x14ac:dyDescent="0.35">
      <c r="B22" s="217"/>
      <c r="C22" s="170" t="s">
        <v>156</v>
      </c>
      <c r="D22" s="162" t="s">
        <v>89</v>
      </c>
      <c r="E22" s="162" t="s">
        <v>89</v>
      </c>
      <c r="F22" s="162" t="s">
        <v>89</v>
      </c>
      <c r="G22" s="162" t="s">
        <v>89</v>
      </c>
      <c r="H22" s="162" t="s">
        <v>63</v>
      </c>
      <c r="I22" s="162" t="s">
        <v>63</v>
      </c>
      <c r="J22" s="162" t="s">
        <v>89</v>
      </c>
      <c r="K22" s="162" t="s">
        <v>63</v>
      </c>
      <c r="L22" s="162" t="s">
        <v>89</v>
      </c>
      <c r="M22" s="162" t="s">
        <v>89</v>
      </c>
      <c r="N22" s="162" t="s">
        <v>89</v>
      </c>
      <c r="O22" s="162" t="s">
        <v>89</v>
      </c>
      <c r="P22" s="162" t="s">
        <v>89</v>
      </c>
      <c r="Q22" s="162" t="s">
        <v>89</v>
      </c>
      <c r="R22" s="162" t="s">
        <v>89</v>
      </c>
      <c r="S22" s="162" t="s">
        <v>89</v>
      </c>
      <c r="T22" s="162" t="s">
        <v>89</v>
      </c>
      <c r="U22" s="162" t="s">
        <v>89</v>
      </c>
      <c r="V22" s="163" t="s">
        <v>89</v>
      </c>
      <c r="W22" s="162" t="s">
        <v>89</v>
      </c>
      <c r="X22" s="162" t="s">
        <v>89</v>
      </c>
      <c r="Y22" s="162" t="s">
        <v>89</v>
      </c>
      <c r="Z22" s="162" t="s">
        <v>89</v>
      </c>
      <c r="AA22" s="162" t="s">
        <v>89</v>
      </c>
      <c r="AB22" s="162" t="s">
        <v>89</v>
      </c>
      <c r="AC22" s="162" t="s">
        <v>89</v>
      </c>
      <c r="AD22" s="162" t="s">
        <v>88</v>
      </c>
      <c r="AE22" s="162" t="s">
        <v>89</v>
      </c>
      <c r="AF22" s="162" t="s">
        <v>89</v>
      </c>
      <c r="AG22" s="162" t="s">
        <v>89</v>
      </c>
      <c r="AH22" s="162" t="s">
        <v>89</v>
      </c>
    </row>
    <row r="23" spans="2:34" x14ac:dyDescent="0.35">
      <c r="B23" s="217"/>
      <c r="C23" s="170" t="s">
        <v>157</v>
      </c>
      <c r="D23" s="162" t="s">
        <v>89</v>
      </c>
      <c r="E23" s="162" t="s">
        <v>89</v>
      </c>
      <c r="F23" s="162" t="s">
        <v>89</v>
      </c>
      <c r="G23" s="162" t="s">
        <v>89</v>
      </c>
      <c r="H23" s="162" t="s">
        <v>89</v>
      </c>
      <c r="I23" s="162" t="s">
        <v>63</v>
      </c>
      <c r="J23" s="162" t="s">
        <v>89</v>
      </c>
      <c r="K23" s="162" t="s">
        <v>63</v>
      </c>
      <c r="L23" s="162" t="s">
        <v>89</v>
      </c>
      <c r="M23" s="162" t="s">
        <v>63</v>
      </c>
      <c r="N23" s="162" t="s">
        <v>89</v>
      </c>
      <c r="O23" s="162" t="s">
        <v>89</v>
      </c>
      <c r="P23" s="162" t="s">
        <v>89</v>
      </c>
      <c r="Q23" s="162" t="s">
        <v>89</v>
      </c>
      <c r="R23" s="162" t="s">
        <v>89</v>
      </c>
      <c r="S23" s="162" t="s">
        <v>89</v>
      </c>
      <c r="T23" s="162" t="s">
        <v>89</v>
      </c>
      <c r="U23" s="162" t="s">
        <v>89</v>
      </c>
      <c r="V23" s="163" t="s">
        <v>89</v>
      </c>
      <c r="W23" s="162" t="s">
        <v>89</v>
      </c>
      <c r="X23" s="162" t="s">
        <v>89</v>
      </c>
      <c r="Y23" s="162" t="s">
        <v>89</v>
      </c>
      <c r="Z23" s="162" t="s">
        <v>89</v>
      </c>
      <c r="AA23" s="162" t="s">
        <v>89</v>
      </c>
      <c r="AB23" s="162" t="s">
        <v>89</v>
      </c>
      <c r="AC23" s="162" t="s">
        <v>89</v>
      </c>
      <c r="AD23" s="162" t="s">
        <v>89</v>
      </c>
      <c r="AE23" s="162" t="s">
        <v>89</v>
      </c>
      <c r="AF23" s="162" t="s">
        <v>89</v>
      </c>
      <c r="AG23" s="162" t="s">
        <v>89</v>
      </c>
      <c r="AH23" s="162" t="s">
        <v>89</v>
      </c>
    </row>
    <row r="24" spans="2:34" x14ac:dyDescent="0.35">
      <c r="B24" s="217"/>
      <c r="C24" s="170" t="s">
        <v>158</v>
      </c>
      <c r="D24" s="162" t="s">
        <v>89</v>
      </c>
      <c r="E24" s="162" t="s">
        <v>89</v>
      </c>
      <c r="F24" s="162" t="s">
        <v>89</v>
      </c>
      <c r="G24" s="162" t="s">
        <v>89</v>
      </c>
      <c r="H24" s="162" t="s">
        <v>89</v>
      </c>
      <c r="I24" s="162" t="s">
        <v>63</v>
      </c>
      <c r="J24" s="162" t="s">
        <v>89</v>
      </c>
      <c r="K24" s="162" t="s">
        <v>89</v>
      </c>
      <c r="L24" s="162" t="s">
        <v>89</v>
      </c>
      <c r="M24" s="162" t="s">
        <v>89</v>
      </c>
      <c r="N24" s="162" t="s">
        <v>89</v>
      </c>
      <c r="O24" s="162" t="s">
        <v>89</v>
      </c>
      <c r="P24" s="162" t="s">
        <v>89</v>
      </c>
      <c r="Q24" s="162" t="s">
        <v>89</v>
      </c>
      <c r="R24" s="162" t="s">
        <v>89</v>
      </c>
      <c r="S24" s="162" t="s">
        <v>89</v>
      </c>
      <c r="T24" s="162" t="s">
        <v>89</v>
      </c>
      <c r="U24" s="162" t="s">
        <v>89</v>
      </c>
      <c r="V24" s="163" t="s">
        <v>89</v>
      </c>
      <c r="W24" s="162" t="s">
        <v>89</v>
      </c>
      <c r="X24" s="162" t="s">
        <v>89</v>
      </c>
      <c r="Y24" s="162" t="s">
        <v>89</v>
      </c>
      <c r="Z24" s="162" t="s">
        <v>89</v>
      </c>
      <c r="AA24" s="162" t="s">
        <v>89</v>
      </c>
      <c r="AB24" s="162" t="s">
        <v>89</v>
      </c>
      <c r="AC24" s="162" t="s">
        <v>89</v>
      </c>
      <c r="AD24" s="162" t="s">
        <v>89</v>
      </c>
      <c r="AE24" s="162" t="s">
        <v>89</v>
      </c>
      <c r="AF24" s="162" t="s">
        <v>89</v>
      </c>
      <c r="AG24" s="162" t="s">
        <v>89</v>
      </c>
      <c r="AH24" s="162" t="s">
        <v>89</v>
      </c>
    </row>
    <row r="25" spans="2:34" x14ac:dyDescent="0.35">
      <c r="B25" s="217"/>
      <c r="C25" s="170" t="s">
        <v>159</v>
      </c>
      <c r="D25" s="162" t="s">
        <v>89</v>
      </c>
      <c r="E25" s="162" t="s">
        <v>63</v>
      </c>
      <c r="F25" s="162" t="s">
        <v>89</v>
      </c>
      <c r="G25" s="162" t="s">
        <v>89</v>
      </c>
      <c r="H25" s="162" t="s">
        <v>89</v>
      </c>
      <c r="I25" s="162" t="s">
        <v>89</v>
      </c>
      <c r="J25" s="162" t="s">
        <v>89</v>
      </c>
      <c r="K25" s="162" t="s">
        <v>89</v>
      </c>
      <c r="L25" s="162" t="s">
        <v>63</v>
      </c>
      <c r="M25" s="162" t="s">
        <v>89</v>
      </c>
      <c r="N25" s="162" t="s">
        <v>89</v>
      </c>
      <c r="O25" s="162" t="s">
        <v>89</v>
      </c>
      <c r="P25" s="162" t="s">
        <v>89</v>
      </c>
      <c r="Q25" s="162" t="s">
        <v>89</v>
      </c>
      <c r="R25" s="162" t="s">
        <v>89</v>
      </c>
      <c r="S25" s="162" t="s">
        <v>89</v>
      </c>
      <c r="T25" s="162" t="s">
        <v>89</v>
      </c>
      <c r="U25" s="162" t="s">
        <v>89</v>
      </c>
      <c r="V25" s="163" t="s">
        <v>89</v>
      </c>
      <c r="W25" s="162" t="s">
        <v>89</v>
      </c>
      <c r="X25" s="162" t="s">
        <v>89</v>
      </c>
      <c r="Y25" s="162" t="s">
        <v>89</v>
      </c>
      <c r="Z25" s="162" t="s">
        <v>89</v>
      </c>
      <c r="AA25" s="162" t="s">
        <v>89</v>
      </c>
      <c r="AB25" s="162" t="s">
        <v>89</v>
      </c>
      <c r="AC25" s="162" t="s">
        <v>89</v>
      </c>
      <c r="AD25" s="162" t="s">
        <v>89</v>
      </c>
      <c r="AE25" s="162" t="s">
        <v>89</v>
      </c>
      <c r="AF25" s="162" t="s">
        <v>89</v>
      </c>
      <c r="AG25" s="162" t="s">
        <v>89</v>
      </c>
      <c r="AH25" s="162" t="s">
        <v>89</v>
      </c>
    </row>
    <row r="26" spans="2:34" x14ac:dyDescent="0.35">
      <c r="B26" s="217"/>
      <c r="C26" s="170" t="s">
        <v>160</v>
      </c>
      <c r="D26" s="162" t="s">
        <v>89</v>
      </c>
      <c r="E26" s="162" t="s">
        <v>63</v>
      </c>
      <c r="F26" s="162" t="s">
        <v>89</v>
      </c>
      <c r="G26" s="162" t="s">
        <v>89</v>
      </c>
      <c r="H26" s="162" t="s">
        <v>89</v>
      </c>
      <c r="I26" s="162" t="s">
        <v>89</v>
      </c>
      <c r="J26" s="162" t="s">
        <v>89</v>
      </c>
      <c r="K26" s="162" t="s">
        <v>89</v>
      </c>
      <c r="L26" s="162" t="s">
        <v>63</v>
      </c>
      <c r="M26" s="162" t="s">
        <v>89</v>
      </c>
      <c r="N26" s="162" t="s">
        <v>89</v>
      </c>
      <c r="O26" s="162" t="s">
        <v>89</v>
      </c>
      <c r="P26" s="162" t="s">
        <v>89</v>
      </c>
      <c r="Q26" s="162" t="s">
        <v>89</v>
      </c>
      <c r="R26" s="162" t="s">
        <v>89</v>
      </c>
      <c r="S26" s="162" t="s">
        <v>89</v>
      </c>
      <c r="T26" s="162" t="s">
        <v>89</v>
      </c>
      <c r="U26" s="162" t="s">
        <v>89</v>
      </c>
      <c r="V26" s="163" t="s">
        <v>89</v>
      </c>
      <c r="W26" s="162" t="s">
        <v>89</v>
      </c>
      <c r="X26" s="162" t="s">
        <v>89</v>
      </c>
      <c r="Y26" s="162" t="s">
        <v>89</v>
      </c>
      <c r="Z26" s="162" t="s">
        <v>89</v>
      </c>
      <c r="AA26" s="162" t="s">
        <v>89</v>
      </c>
      <c r="AB26" s="162" t="s">
        <v>89</v>
      </c>
      <c r="AC26" s="162" t="s">
        <v>89</v>
      </c>
      <c r="AD26" s="162" t="s">
        <v>89</v>
      </c>
      <c r="AE26" s="162" t="s">
        <v>89</v>
      </c>
      <c r="AF26" s="162" t="s">
        <v>89</v>
      </c>
      <c r="AG26" s="162" t="s">
        <v>89</v>
      </c>
      <c r="AH26" s="162" t="s">
        <v>89</v>
      </c>
    </row>
    <row r="27" spans="2:34" x14ac:dyDescent="0.35">
      <c r="B27" s="217"/>
      <c r="C27" s="170" t="s">
        <v>161</v>
      </c>
      <c r="D27" s="162" t="s">
        <v>89</v>
      </c>
      <c r="E27" s="162" t="s">
        <v>63</v>
      </c>
      <c r="F27" s="162" t="s">
        <v>89</v>
      </c>
      <c r="G27" s="162" t="s">
        <v>89</v>
      </c>
      <c r="H27" s="162" t="s">
        <v>89</v>
      </c>
      <c r="I27" s="162" t="s">
        <v>89</v>
      </c>
      <c r="J27" s="162" t="s">
        <v>89</v>
      </c>
      <c r="K27" s="162" t="s">
        <v>89</v>
      </c>
      <c r="L27" s="162" t="s">
        <v>63</v>
      </c>
      <c r="M27" s="162" t="s">
        <v>89</v>
      </c>
      <c r="N27" s="162" t="s">
        <v>89</v>
      </c>
      <c r="O27" s="162" t="s">
        <v>89</v>
      </c>
      <c r="P27" s="162" t="s">
        <v>89</v>
      </c>
      <c r="Q27" s="162" t="s">
        <v>89</v>
      </c>
      <c r="R27" s="162" t="s">
        <v>89</v>
      </c>
      <c r="S27" s="162" t="s">
        <v>89</v>
      </c>
      <c r="T27" s="162" t="s">
        <v>89</v>
      </c>
      <c r="U27" s="162" t="s">
        <v>89</v>
      </c>
      <c r="V27" s="163" t="s">
        <v>89</v>
      </c>
      <c r="W27" s="162" t="s">
        <v>89</v>
      </c>
      <c r="X27" s="162" t="s">
        <v>89</v>
      </c>
      <c r="Y27" s="162" t="s">
        <v>89</v>
      </c>
      <c r="Z27" s="162" t="s">
        <v>89</v>
      </c>
      <c r="AA27" s="162" t="s">
        <v>89</v>
      </c>
      <c r="AB27" s="162" t="s">
        <v>89</v>
      </c>
      <c r="AC27" s="162" t="s">
        <v>89</v>
      </c>
      <c r="AD27" s="162" t="s">
        <v>89</v>
      </c>
      <c r="AE27" s="162" t="s">
        <v>89</v>
      </c>
      <c r="AF27" s="162" t="s">
        <v>89</v>
      </c>
      <c r="AG27" s="162" t="s">
        <v>89</v>
      </c>
      <c r="AH27" s="162" t="s">
        <v>89</v>
      </c>
    </row>
    <row r="28" spans="2:34" x14ac:dyDescent="0.35">
      <c r="B28" s="217"/>
      <c r="C28" s="170" t="s">
        <v>162</v>
      </c>
      <c r="D28" s="162" t="s">
        <v>89</v>
      </c>
      <c r="E28" s="162" t="s">
        <v>63</v>
      </c>
      <c r="F28" s="162" t="s">
        <v>89</v>
      </c>
      <c r="G28" s="162" t="s">
        <v>89</v>
      </c>
      <c r="H28" s="162" t="s">
        <v>89</v>
      </c>
      <c r="I28" s="162" t="s">
        <v>89</v>
      </c>
      <c r="J28" s="162" t="s">
        <v>89</v>
      </c>
      <c r="K28" s="162" t="s">
        <v>89</v>
      </c>
      <c r="L28" s="162" t="s">
        <v>63</v>
      </c>
      <c r="M28" s="162" t="s">
        <v>89</v>
      </c>
      <c r="N28" s="162" t="s">
        <v>89</v>
      </c>
      <c r="O28" s="162" t="s">
        <v>89</v>
      </c>
      <c r="P28" s="162" t="s">
        <v>63</v>
      </c>
      <c r="Q28" s="162" t="s">
        <v>89</v>
      </c>
      <c r="R28" s="162" t="s">
        <v>89</v>
      </c>
      <c r="S28" s="162" t="s">
        <v>63</v>
      </c>
      <c r="T28" s="162" t="s">
        <v>89</v>
      </c>
      <c r="U28" s="162" t="s">
        <v>89</v>
      </c>
      <c r="V28" s="163" t="s">
        <v>89</v>
      </c>
      <c r="W28" s="162" t="s">
        <v>89</v>
      </c>
      <c r="X28" s="162" t="s">
        <v>89</v>
      </c>
      <c r="Y28" s="162" t="s">
        <v>89</v>
      </c>
      <c r="Z28" s="162" t="s">
        <v>89</v>
      </c>
      <c r="AA28" s="162" t="s">
        <v>89</v>
      </c>
      <c r="AB28" s="162" t="s">
        <v>89</v>
      </c>
      <c r="AC28" s="162" t="s">
        <v>89</v>
      </c>
      <c r="AD28" s="162" t="s">
        <v>89</v>
      </c>
      <c r="AE28" s="162" t="s">
        <v>89</v>
      </c>
      <c r="AF28" s="162" t="s">
        <v>89</v>
      </c>
      <c r="AG28" s="162" t="s">
        <v>89</v>
      </c>
      <c r="AH28" s="162" t="s">
        <v>89</v>
      </c>
    </row>
    <row r="29" spans="2:34" x14ac:dyDescent="0.35">
      <c r="B29" s="217"/>
      <c r="C29" s="170" t="s">
        <v>163</v>
      </c>
      <c r="D29" s="162" t="s">
        <v>63</v>
      </c>
      <c r="E29" s="162" t="s">
        <v>63</v>
      </c>
      <c r="F29" s="162" t="s">
        <v>89</v>
      </c>
      <c r="G29" s="162" t="s">
        <v>89</v>
      </c>
      <c r="H29" s="162" t="s">
        <v>63</v>
      </c>
      <c r="I29" s="162" t="s">
        <v>89</v>
      </c>
      <c r="J29" s="162" t="s">
        <v>89</v>
      </c>
      <c r="K29" s="162" t="s">
        <v>89</v>
      </c>
      <c r="L29" s="162" t="s">
        <v>63</v>
      </c>
      <c r="M29" s="162" t="s">
        <v>89</v>
      </c>
      <c r="N29" s="162" t="s">
        <v>89</v>
      </c>
      <c r="O29" s="162" t="s">
        <v>89</v>
      </c>
      <c r="P29" s="162" t="s">
        <v>63</v>
      </c>
      <c r="Q29" s="162" t="s">
        <v>89</v>
      </c>
      <c r="R29" s="162" t="s">
        <v>89</v>
      </c>
      <c r="S29" s="162" t="s">
        <v>63</v>
      </c>
      <c r="T29" s="162" t="s">
        <v>89</v>
      </c>
      <c r="U29" s="162" t="s">
        <v>89</v>
      </c>
      <c r="V29" s="163" t="s">
        <v>89</v>
      </c>
      <c r="W29" s="162" t="s">
        <v>89</v>
      </c>
      <c r="X29" s="162" t="s">
        <v>89</v>
      </c>
      <c r="Y29" s="162" t="s">
        <v>89</v>
      </c>
      <c r="Z29" s="162" t="s">
        <v>89</v>
      </c>
      <c r="AA29" s="162" t="s">
        <v>89</v>
      </c>
      <c r="AB29" s="162" t="s">
        <v>89</v>
      </c>
      <c r="AC29" s="162" t="s">
        <v>89</v>
      </c>
      <c r="AD29" s="162" t="s">
        <v>89</v>
      </c>
      <c r="AE29" s="162" t="s">
        <v>89</v>
      </c>
      <c r="AF29" s="162" t="s">
        <v>89</v>
      </c>
      <c r="AG29" s="162" t="s">
        <v>89</v>
      </c>
      <c r="AH29" s="162" t="s">
        <v>89</v>
      </c>
    </row>
    <row r="30" spans="2:34" x14ac:dyDescent="0.35">
      <c r="B30" s="217"/>
      <c r="C30" s="170" t="s">
        <v>164</v>
      </c>
      <c r="D30" s="162" t="s">
        <v>63</v>
      </c>
      <c r="E30" s="162" t="s">
        <v>63</v>
      </c>
      <c r="F30" s="162" t="s">
        <v>89</v>
      </c>
      <c r="G30" s="162" t="s">
        <v>89</v>
      </c>
      <c r="H30" s="162" t="s">
        <v>63</v>
      </c>
      <c r="I30" s="162" t="s">
        <v>89</v>
      </c>
      <c r="J30" s="162" t="s">
        <v>89</v>
      </c>
      <c r="K30" s="162" t="s">
        <v>89</v>
      </c>
      <c r="L30" s="162" t="s">
        <v>63</v>
      </c>
      <c r="M30" s="162" t="s">
        <v>89</v>
      </c>
      <c r="N30" s="162" t="s">
        <v>89</v>
      </c>
      <c r="O30" s="162" t="s">
        <v>89</v>
      </c>
      <c r="P30" s="162" t="s">
        <v>63</v>
      </c>
      <c r="Q30" s="162" t="s">
        <v>89</v>
      </c>
      <c r="R30" s="162" t="s">
        <v>89</v>
      </c>
      <c r="S30" s="162" t="s">
        <v>63</v>
      </c>
      <c r="T30" s="162" t="s">
        <v>89</v>
      </c>
      <c r="U30" s="162" t="s">
        <v>89</v>
      </c>
      <c r="V30" s="163" t="s">
        <v>89</v>
      </c>
      <c r="W30" s="162" t="s">
        <v>89</v>
      </c>
      <c r="X30" s="162" t="s">
        <v>89</v>
      </c>
      <c r="Y30" s="162" t="s">
        <v>89</v>
      </c>
      <c r="Z30" s="162" t="s">
        <v>89</v>
      </c>
      <c r="AA30" s="162" t="s">
        <v>89</v>
      </c>
      <c r="AB30" s="162" t="s">
        <v>89</v>
      </c>
      <c r="AC30" s="162" t="s">
        <v>89</v>
      </c>
      <c r="AD30" s="162" t="s">
        <v>89</v>
      </c>
      <c r="AE30" s="162" t="s">
        <v>89</v>
      </c>
      <c r="AF30" s="162" t="s">
        <v>89</v>
      </c>
      <c r="AG30" s="162" t="s">
        <v>89</v>
      </c>
      <c r="AH30" s="162" t="s">
        <v>89</v>
      </c>
    </row>
    <row r="31" spans="2:34" x14ac:dyDescent="0.35">
      <c r="B31" s="217"/>
      <c r="C31" s="170" t="s">
        <v>167</v>
      </c>
      <c r="D31" s="162" t="s">
        <v>63</v>
      </c>
      <c r="E31" s="162" t="s">
        <v>63</v>
      </c>
      <c r="F31" s="162" t="s">
        <v>89</v>
      </c>
      <c r="G31" s="162" t="s">
        <v>89</v>
      </c>
      <c r="H31" s="162" t="s">
        <v>63</v>
      </c>
      <c r="I31" s="162" t="s">
        <v>89</v>
      </c>
      <c r="J31" s="162" t="s">
        <v>89</v>
      </c>
      <c r="K31" s="162" t="s">
        <v>89</v>
      </c>
      <c r="L31" s="162" t="s">
        <v>63</v>
      </c>
      <c r="M31" s="162" t="s">
        <v>89</v>
      </c>
      <c r="N31" s="162" t="s">
        <v>89</v>
      </c>
      <c r="O31" s="162" t="s">
        <v>89</v>
      </c>
      <c r="P31" s="162" t="s">
        <v>63</v>
      </c>
      <c r="Q31" s="162" t="s">
        <v>89</v>
      </c>
      <c r="R31" s="162" t="s">
        <v>89</v>
      </c>
      <c r="S31" s="162" t="s">
        <v>63</v>
      </c>
      <c r="T31" s="162" t="s">
        <v>89</v>
      </c>
      <c r="U31" s="162" t="s">
        <v>89</v>
      </c>
      <c r="V31" s="163" t="s">
        <v>89</v>
      </c>
      <c r="W31" s="162" t="s">
        <v>89</v>
      </c>
      <c r="X31" s="162" t="s">
        <v>89</v>
      </c>
      <c r="Y31" s="162" t="s">
        <v>89</v>
      </c>
      <c r="Z31" s="162" t="s">
        <v>89</v>
      </c>
      <c r="AA31" s="162" t="s">
        <v>89</v>
      </c>
      <c r="AB31" s="162" t="s">
        <v>89</v>
      </c>
      <c r="AC31" s="162" t="s">
        <v>89</v>
      </c>
      <c r="AD31" s="162" t="s">
        <v>89</v>
      </c>
      <c r="AE31" s="162" t="s">
        <v>89</v>
      </c>
      <c r="AF31" s="162" t="s">
        <v>89</v>
      </c>
      <c r="AG31" s="162" t="s">
        <v>89</v>
      </c>
      <c r="AH31" s="162" t="s">
        <v>89</v>
      </c>
    </row>
    <row r="32" spans="2:34" x14ac:dyDescent="0.35">
      <c r="B32" s="217"/>
      <c r="C32" s="170" t="s">
        <v>165</v>
      </c>
      <c r="D32" s="162" t="s">
        <v>63</v>
      </c>
      <c r="E32" s="162" t="s">
        <v>63</v>
      </c>
      <c r="F32" s="162" t="s">
        <v>89</v>
      </c>
      <c r="G32" s="162" t="s">
        <v>89</v>
      </c>
      <c r="H32" s="162" t="s">
        <v>63</v>
      </c>
      <c r="I32" s="162" t="s">
        <v>89</v>
      </c>
      <c r="J32" s="162" t="s">
        <v>89</v>
      </c>
      <c r="K32" s="162" t="s">
        <v>89</v>
      </c>
      <c r="L32" s="162" t="s">
        <v>63</v>
      </c>
      <c r="M32" s="162" t="s">
        <v>89</v>
      </c>
      <c r="N32" s="162" t="s">
        <v>89</v>
      </c>
      <c r="O32" s="162" t="s">
        <v>89</v>
      </c>
      <c r="P32" s="162" t="s">
        <v>63</v>
      </c>
      <c r="Q32" s="162" t="s">
        <v>89</v>
      </c>
      <c r="R32" s="162" t="s">
        <v>89</v>
      </c>
      <c r="S32" s="162" t="s">
        <v>63</v>
      </c>
      <c r="T32" s="162" t="s">
        <v>89</v>
      </c>
      <c r="U32" s="162" t="s">
        <v>89</v>
      </c>
      <c r="V32" s="163" t="s">
        <v>89</v>
      </c>
      <c r="W32" s="162" t="s">
        <v>89</v>
      </c>
      <c r="X32" s="162" t="s">
        <v>89</v>
      </c>
      <c r="Y32" s="162" t="s">
        <v>89</v>
      </c>
      <c r="Z32" s="162" t="s">
        <v>89</v>
      </c>
      <c r="AA32" s="162" t="s">
        <v>89</v>
      </c>
      <c r="AB32" s="162" t="s">
        <v>89</v>
      </c>
      <c r="AC32" s="162" t="s">
        <v>89</v>
      </c>
      <c r="AD32" s="162" t="s">
        <v>89</v>
      </c>
      <c r="AE32" s="162" t="s">
        <v>89</v>
      </c>
      <c r="AF32" s="162" t="s">
        <v>89</v>
      </c>
      <c r="AG32" s="162" t="s">
        <v>89</v>
      </c>
      <c r="AH32" s="162" t="s">
        <v>89</v>
      </c>
    </row>
    <row r="33" spans="2:34" x14ac:dyDescent="0.35">
      <c r="B33" s="217"/>
      <c r="C33" s="170" t="s">
        <v>166</v>
      </c>
      <c r="D33" s="162" t="s">
        <v>63</v>
      </c>
      <c r="E33" s="162" t="s">
        <v>63</v>
      </c>
      <c r="F33" s="162" t="s">
        <v>89</v>
      </c>
      <c r="G33" s="162" t="s">
        <v>89</v>
      </c>
      <c r="H33" s="162" t="s">
        <v>63</v>
      </c>
      <c r="I33" s="162" t="s">
        <v>89</v>
      </c>
      <c r="J33" s="162" t="s">
        <v>89</v>
      </c>
      <c r="K33" s="162" t="s">
        <v>89</v>
      </c>
      <c r="L33" s="162" t="s">
        <v>63</v>
      </c>
      <c r="M33" s="162" t="s">
        <v>89</v>
      </c>
      <c r="N33" s="162" t="s">
        <v>89</v>
      </c>
      <c r="O33" s="162" t="s">
        <v>89</v>
      </c>
      <c r="P33" s="162" t="s">
        <v>63</v>
      </c>
      <c r="Q33" s="162" t="s">
        <v>89</v>
      </c>
      <c r="R33" s="162" t="s">
        <v>89</v>
      </c>
      <c r="S33" s="162" t="s">
        <v>63</v>
      </c>
      <c r="T33" s="162" t="s">
        <v>89</v>
      </c>
      <c r="U33" s="162" t="s">
        <v>89</v>
      </c>
      <c r="V33" s="163" t="s">
        <v>89</v>
      </c>
      <c r="W33" s="162" t="s">
        <v>89</v>
      </c>
      <c r="X33" s="162" t="s">
        <v>89</v>
      </c>
      <c r="Y33" s="162" t="s">
        <v>89</v>
      </c>
      <c r="Z33" s="162" t="s">
        <v>89</v>
      </c>
      <c r="AA33" s="162" t="s">
        <v>89</v>
      </c>
      <c r="AB33" s="162" t="s">
        <v>89</v>
      </c>
      <c r="AC33" s="162" t="s">
        <v>89</v>
      </c>
      <c r="AD33" s="162" t="s">
        <v>89</v>
      </c>
      <c r="AE33" s="162" t="s">
        <v>89</v>
      </c>
      <c r="AF33" s="162" t="s">
        <v>89</v>
      </c>
      <c r="AG33" s="162" t="s">
        <v>89</v>
      </c>
      <c r="AH33" s="162" t="s">
        <v>89</v>
      </c>
    </row>
    <row r="34" spans="2:34" ht="8.15" customHeight="1" x14ac:dyDescent="0.35">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row>
    <row r="35" spans="2:34" x14ac:dyDescent="0.35">
      <c r="B35" s="214" t="s">
        <v>80</v>
      </c>
      <c r="C35" s="170" t="s">
        <v>182</v>
      </c>
      <c r="D35" s="166" t="s">
        <v>88</v>
      </c>
      <c r="E35" s="166" t="s">
        <v>89</v>
      </c>
      <c r="F35" s="166" t="s">
        <v>88</v>
      </c>
      <c r="G35" s="166" t="s">
        <v>89</v>
      </c>
      <c r="H35" s="166" t="s">
        <v>63</v>
      </c>
      <c r="I35" s="166" t="s">
        <v>88</v>
      </c>
      <c r="J35" s="166" t="s">
        <v>63</v>
      </c>
      <c r="K35" s="166" t="s">
        <v>88</v>
      </c>
      <c r="L35" s="166" t="s">
        <v>89</v>
      </c>
      <c r="M35" s="166" t="s">
        <v>63</v>
      </c>
      <c r="N35" s="166" t="s">
        <v>89</v>
      </c>
      <c r="O35" s="166" t="s">
        <v>89</v>
      </c>
      <c r="P35" s="166" t="s">
        <v>88</v>
      </c>
      <c r="Q35" s="166" t="s">
        <v>89</v>
      </c>
      <c r="R35" s="166" t="s">
        <v>89</v>
      </c>
      <c r="S35" s="166" t="s">
        <v>88</v>
      </c>
      <c r="T35" s="166" t="s">
        <v>88</v>
      </c>
      <c r="U35" s="167" t="s">
        <v>89</v>
      </c>
      <c r="V35" s="167" t="s">
        <v>89</v>
      </c>
      <c r="W35" s="167" t="s">
        <v>89</v>
      </c>
      <c r="X35" s="167" t="s">
        <v>89</v>
      </c>
      <c r="Y35" s="166" t="s">
        <v>63</v>
      </c>
      <c r="Z35" s="166" t="s">
        <v>63</v>
      </c>
      <c r="AA35" s="166" t="s">
        <v>89</v>
      </c>
      <c r="AB35" s="166" t="s">
        <v>63</v>
      </c>
      <c r="AC35" s="167" t="s">
        <v>89</v>
      </c>
      <c r="AD35" s="167" t="s">
        <v>89</v>
      </c>
      <c r="AE35" s="167" t="s">
        <v>89</v>
      </c>
      <c r="AF35" s="166" t="s">
        <v>88</v>
      </c>
      <c r="AG35" s="166" t="s">
        <v>88</v>
      </c>
      <c r="AH35" s="166" t="s">
        <v>63</v>
      </c>
    </row>
    <row r="36" spans="2:34" x14ac:dyDescent="0.35">
      <c r="B36" s="215"/>
      <c r="C36" s="170" t="s">
        <v>183</v>
      </c>
      <c r="D36" s="166" t="s">
        <v>63</v>
      </c>
      <c r="E36" s="166" t="s">
        <v>63</v>
      </c>
      <c r="F36" s="166" t="s">
        <v>63</v>
      </c>
      <c r="G36" s="166" t="s">
        <v>89</v>
      </c>
      <c r="H36" s="166" t="s">
        <v>89</v>
      </c>
      <c r="I36" s="166" t="s">
        <v>88</v>
      </c>
      <c r="J36" s="166" t="s">
        <v>89</v>
      </c>
      <c r="K36" s="166" t="s">
        <v>63</v>
      </c>
      <c r="L36" s="166" t="s">
        <v>63</v>
      </c>
      <c r="M36" s="166" t="s">
        <v>63</v>
      </c>
      <c r="N36" s="166" t="s">
        <v>89</v>
      </c>
      <c r="O36" s="166" t="s">
        <v>89</v>
      </c>
      <c r="P36" s="166" t="s">
        <v>88</v>
      </c>
      <c r="Q36" s="166" t="s">
        <v>89</v>
      </c>
      <c r="R36" s="166" t="s">
        <v>89</v>
      </c>
      <c r="S36" s="166" t="s">
        <v>88</v>
      </c>
      <c r="T36" s="166" t="s">
        <v>88</v>
      </c>
      <c r="U36" s="167" t="s">
        <v>89</v>
      </c>
      <c r="V36" s="167" t="s">
        <v>89</v>
      </c>
      <c r="W36" s="167" t="s">
        <v>89</v>
      </c>
      <c r="X36" s="167" t="s">
        <v>89</v>
      </c>
      <c r="Y36" s="166" t="s">
        <v>63</v>
      </c>
      <c r="Z36" s="166" t="s">
        <v>63</v>
      </c>
      <c r="AA36" s="166" t="s">
        <v>89</v>
      </c>
      <c r="AB36" s="166" t="s">
        <v>89</v>
      </c>
      <c r="AC36" s="167" t="s">
        <v>89</v>
      </c>
      <c r="AD36" s="167" t="s">
        <v>89</v>
      </c>
      <c r="AE36" s="167" t="s">
        <v>89</v>
      </c>
      <c r="AF36" s="166" t="s">
        <v>88</v>
      </c>
      <c r="AG36" s="166" t="s">
        <v>63</v>
      </c>
      <c r="AH36" s="166" t="s">
        <v>63</v>
      </c>
    </row>
    <row r="37" spans="2:34" x14ac:dyDescent="0.35">
      <c r="B37" s="215"/>
      <c r="C37" s="170" t="s">
        <v>184</v>
      </c>
      <c r="D37" s="166" t="s">
        <v>63</v>
      </c>
      <c r="E37" s="166" t="s">
        <v>89</v>
      </c>
      <c r="F37" s="166" t="s">
        <v>63</v>
      </c>
      <c r="G37" s="166" t="s">
        <v>89</v>
      </c>
      <c r="H37" s="166" t="s">
        <v>89</v>
      </c>
      <c r="I37" s="166" t="s">
        <v>88</v>
      </c>
      <c r="J37" s="166" t="s">
        <v>89</v>
      </c>
      <c r="K37" s="166" t="s">
        <v>63</v>
      </c>
      <c r="L37" s="166" t="s">
        <v>89</v>
      </c>
      <c r="M37" s="166" t="s">
        <v>89</v>
      </c>
      <c r="N37" s="166" t="s">
        <v>89</v>
      </c>
      <c r="O37" s="166" t="s">
        <v>89</v>
      </c>
      <c r="P37" s="166" t="s">
        <v>88</v>
      </c>
      <c r="Q37" s="166" t="s">
        <v>89</v>
      </c>
      <c r="R37" s="166" t="s">
        <v>89</v>
      </c>
      <c r="S37" s="166" t="s">
        <v>88</v>
      </c>
      <c r="T37" s="166" t="s">
        <v>89</v>
      </c>
      <c r="U37" s="167" t="s">
        <v>89</v>
      </c>
      <c r="V37" s="167" t="s">
        <v>89</v>
      </c>
      <c r="W37" s="167" t="s">
        <v>89</v>
      </c>
      <c r="X37" s="167" t="s">
        <v>89</v>
      </c>
      <c r="Y37" s="166" t="s">
        <v>63</v>
      </c>
      <c r="Z37" s="166" t="s">
        <v>63</v>
      </c>
      <c r="AA37" s="166" t="s">
        <v>89</v>
      </c>
      <c r="AB37" s="166" t="s">
        <v>89</v>
      </c>
      <c r="AC37" s="167" t="s">
        <v>89</v>
      </c>
      <c r="AD37" s="167" t="s">
        <v>89</v>
      </c>
      <c r="AE37" s="167" t="s">
        <v>89</v>
      </c>
      <c r="AF37" s="166" t="s">
        <v>88</v>
      </c>
      <c r="AG37" s="166" t="s">
        <v>63</v>
      </c>
      <c r="AH37" s="166" t="s">
        <v>89</v>
      </c>
    </row>
    <row r="38" spans="2:34" x14ac:dyDescent="0.35">
      <c r="B38" s="215"/>
      <c r="C38" s="170" t="s">
        <v>185</v>
      </c>
      <c r="D38" s="166" t="s">
        <v>63</v>
      </c>
      <c r="E38" s="166" t="s">
        <v>63</v>
      </c>
      <c r="F38" s="166" t="s">
        <v>63</v>
      </c>
      <c r="G38" s="166" t="s">
        <v>89</v>
      </c>
      <c r="H38" s="166" t="s">
        <v>89</v>
      </c>
      <c r="I38" s="166" t="s">
        <v>88</v>
      </c>
      <c r="J38" s="166" t="s">
        <v>89</v>
      </c>
      <c r="K38" s="166" t="s">
        <v>63</v>
      </c>
      <c r="L38" s="166" t="s">
        <v>63</v>
      </c>
      <c r="M38" s="166" t="s">
        <v>63</v>
      </c>
      <c r="N38" s="166" t="s">
        <v>89</v>
      </c>
      <c r="O38" s="166" t="s">
        <v>89</v>
      </c>
      <c r="P38" s="166" t="s">
        <v>88</v>
      </c>
      <c r="Q38" s="166" t="s">
        <v>89</v>
      </c>
      <c r="R38" s="166" t="s">
        <v>89</v>
      </c>
      <c r="S38" s="166" t="s">
        <v>88</v>
      </c>
      <c r="T38" s="166" t="s">
        <v>88</v>
      </c>
      <c r="U38" s="167" t="s">
        <v>89</v>
      </c>
      <c r="V38" s="167" t="s">
        <v>89</v>
      </c>
      <c r="W38" s="167" t="s">
        <v>89</v>
      </c>
      <c r="X38" s="167" t="s">
        <v>89</v>
      </c>
      <c r="Y38" s="166" t="s">
        <v>63</v>
      </c>
      <c r="Z38" s="166" t="s">
        <v>63</v>
      </c>
      <c r="AA38" s="166" t="s">
        <v>89</v>
      </c>
      <c r="AB38" s="166" t="s">
        <v>89</v>
      </c>
      <c r="AC38" s="167" t="s">
        <v>89</v>
      </c>
      <c r="AD38" s="167" t="s">
        <v>89</v>
      </c>
      <c r="AE38" s="167" t="s">
        <v>89</v>
      </c>
      <c r="AF38" s="166" t="s">
        <v>88</v>
      </c>
      <c r="AG38" s="166" t="s">
        <v>63</v>
      </c>
      <c r="AH38" s="166" t="s">
        <v>63</v>
      </c>
    </row>
    <row r="39" spans="2:34" x14ac:dyDescent="0.35">
      <c r="B39" s="215"/>
      <c r="C39" s="170" t="s">
        <v>186</v>
      </c>
      <c r="D39" s="166" t="s">
        <v>89</v>
      </c>
      <c r="E39" s="166" t="s">
        <v>63</v>
      </c>
      <c r="F39" s="166" t="s">
        <v>63</v>
      </c>
      <c r="G39" s="166" t="s">
        <v>89</v>
      </c>
      <c r="H39" s="166" t="s">
        <v>89</v>
      </c>
      <c r="I39" s="166" t="s">
        <v>88</v>
      </c>
      <c r="J39" s="166" t="s">
        <v>89</v>
      </c>
      <c r="K39" s="166" t="s">
        <v>89</v>
      </c>
      <c r="L39" s="166" t="s">
        <v>63</v>
      </c>
      <c r="M39" s="166" t="s">
        <v>89</v>
      </c>
      <c r="N39" s="166" t="s">
        <v>89</v>
      </c>
      <c r="O39" s="166" t="s">
        <v>89</v>
      </c>
      <c r="P39" s="166" t="s">
        <v>88</v>
      </c>
      <c r="Q39" s="166" t="s">
        <v>89</v>
      </c>
      <c r="R39" s="166" t="s">
        <v>89</v>
      </c>
      <c r="S39" s="166" t="s">
        <v>88</v>
      </c>
      <c r="T39" s="166" t="s">
        <v>88</v>
      </c>
      <c r="U39" s="167" t="s">
        <v>89</v>
      </c>
      <c r="V39" s="167" t="s">
        <v>89</v>
      </c>
      <c r="W39" s="167" t="s">
        <v>89</v>
      </c>
      <c r="X39" s="167" t="s">
        <v>89</v>
      </c>
      <c r="Y39" s="167" t="s">
        <v>89</v>
      </c>
      <c r="Z39" s="166" t="s">
        <v>63</v>
      </c>
      <c r="AA39" s="166" t="s">
        <v>89</v>
      </c>
      <c r="AB39" s="166" t="s">
        <v>89</v>
      </c>
      <c r="AC39" s="167" t="s">
        <v>89</v>
      </c>
      <c r="AD39" s="167" t="s">
        <v>89</v>
      </c>
      <c r="AE39" s="167" t="s">
        <v>89</v>
      </c>
      <c r="AF39" s="166" t="s">
        <v>88</v>
      </c>
      <c r="AG39" s="166" t="s">
        <v>63</v>
      </c>
      <c r="AH39" s="166" t="s">
        <v>89</v>
      </c>
    </row>
    <row r="40" spans="2:34" x14ac:dyDescent="0.35">
      <c r="B40" s="215"/>
      <c r="C40" s="170" t="s">
        <v>187</v>
      </c>
      <c r="D40" s="166" t="s">
        <v>63</v>
      </c>
      <c r="E40" s="166" t="s">
        <v>89</v>
      </c>
      <c r="F40" s="166" t="s">
        <v>63</v>
      </c>
      <c r="G40" s="166" t="s">
        <v>89</v>
      </c>
      <c r="H40" s="166" t="s">
        <v>89</v>
      </c>
      <c r="I40" s="166" t="s">
        <v>88</v>
      </c>
      <c r="J40" s="166" t="s">
        <v>63</v>
      </c>
      <c r="K40" s="166" t="s">
        <v>63</v>
      </c>
      <c r="L40" s="166" t="s">
        <v>89</v>
      </c>
      <c r="M40" s="166" t="s">
        <v>63</v>
      </c>
      <c r="N40" s="166" t="s">
        <v>63</v>
      </c>
      <c r="O40" s="166" t="s">
        <v>88</v>
      </c>
      <c r="P40" s="166" t="s">
        <v>88</v>
      </c>
      <c r="Q40" s="166" t="s">
        <v>63</v>
      </c>
      <c r="R40" s="166" t="s">
        <v>88</v>
      </c>
      <c r="S40" s="166" t="s">
        <v>88</v>
      </c>
      <c r="T40" s="166" t="s">
        <v>88</v>
      </c>
      <c r="U40" s="167" t="s">
        <v>89</v>
      </c>
      <c r="V40" s="167" t="s">
        <v>89</v>
      </c>
      <c r="W40" s="167" t="s">
        <v>89</v>
      </c>
      <c r="X40" s="167" t="s">
        <v>89</v>
      </c>
      <c r="Y40" s="167" t="s">
        <v>89</v>
      </c>
      <c r="Z40" s="167" t="s">
        <v>89</v>
      </c>
      <c r="AA40" s="166" t="s">
        <v>89</v>
      </c>
      <c r="AB40" s="166" t="s">
        <v>63</v>
      </c>
      <c r="AC40" s="167" t="s">
        <v>89</v>
      </c>
      <c r="AD40" s="167" t="s">
        <v>89</v>
      </c>
      <c r="AE40" s="167" t="s">
        <v>89</v>
      </c>
      <c r="AF40" s="166" t="s">
        <v>88</v>
      </c>
      <c r="AG40" s="166" t="s">
        <v>63</v>
      </c>
      <c r="AH40" s="166" t="s">
        <v>63</v>
      </c>
    </row>
    <row r="41" spans="2:34" x14ac:dyDescent="0.35">
      <c r="B41" s="215"/>
      <c r="C41" s="170" t="s">
        <v>188</v>
      </c>
      <c r="D41" s="166" t="s">
        <v>89</v>
      </c>
      <c r="E41" s="166" t="s">
        <v>63</v>
      </c>
      <c r="F41" s="166" t="s">
        <v>89</v>
      </c>
      <c r="G41" s="166" t="s">
        <v>89</v>
      </c>
      <c r="H41" s="166" t="s">
        <v>89</v>
      </c>
      <c r="I41" s="166" t="s">
        <v>88</v>
      </c>
      <c r="J41" s="166" t="s">
        <v>89</v>
      </c>
      <c r="K41" s="166" t="s">
        <v>89</v>
      </c>
      <c r="L41" s="166" t="s">
        <v>63</v>
      </c>
      <c r="M41" s="166" t="s">
        <v>89</v>
      </c>
      <c r="N41" s="166" t="s">
        <v>89</v>
      </c>
      <c r="O41" s="166" t="s">
        <v>89</v>
      </c>
      <c r="P41" s="166" t="s">
        <v>88</v>
      </c>
      <c r="Q41" s="166" t="s">
        <v>89</v>
      </c>
      <c r="R41" s="166" t="s">
        <v>89</v>
      </c>
      <c r="S41" s="166" t="s">
        <v>88</v>
      </c>
      <c r="T41" s="166" t="s">
        <v>88</v>
      </c>
      <c r="U41" s="167" t="s">
        <v>89</v>
      </c>
      <c r="V41" s="167" t="s">
        <v>89</v>
      </c>
      <c r="W41" s="167" t="s">
        <v>89</v>
      </c>
      <c r="X41" s="167" t="s">
        <v>89</v>
      </c>
      <c r="Y41" s="167" t="s">
        <v>89</v>
      </c>
      <c r="Z41" s="166" t="s">
        <v>63</v>
      </c>
      <c r="AA41" s="166" t="s">
        <v>89</v>
      </c>
      <c r="AB41" s="166" t="s">
        <v>89</v>
      </c>
      <c r="AC41" s="167" t="s">
        <v>89</v>
      </c>
      <c r="AD41" s="167" t="s">
        <v>89</v>
      </c>
      <c r="AE41" s="167" t="s">
        <v>89</v>
      </c>
      <c r="AF41" s="166" t="s">
        <v>88</v>
      </c>
      <c r="AG41" s="166" t="s">
        <v>89</v>
      </c>
      <c r="AH41" s="166" t="s">
        <v>89</v>
      </c>
    </row>
    <row r="42" spans="2:34" x14ac:dyDescent="0.35">
      <c r="B42" s="215"/>
      <c r="C42" s="170" t="s">
        <v>189</v>
      </c>
      <c r="D42" s="166" t="s">
        <v>89</v>
      </c>
      <c r="E42" s="166" t="s">
        <v>88</v>
      </c>
      <c r="F42" s="166" t="s">
        <v>89</v>
      </c>
      <c r="G42" s="166" t="s">
        <v>89</v>
      </c>
      <c r="H42" s="166" t="s">
        <v>89</v>
      </c>
      <c r="I42" s="166" t="s">
        <v>63</v>
      </c>
      <c r="J42" s="166" t="s">
        <v>89</v>
      </c>
      <c r="K42" s="166" t="s">
        <v>89</v>
      </c>
      <c r="L42" s="166" t="s">
        <v>88</v>
      </c>
      <c r="M42" s="166" t="s">
        <v>89</v>
      </c>
      <c r="N42" s="166" t="s">
        <v>63</v>
      </c>
      <c r="O42" s="166" t="s">
        <v>89</v>
      </c>
      <c r="P42" s="166" t="s">
        <v>63</v>
      </c>
      <c r="Q42" s="166" t="s">
        <v>63</v>
      </c>
      <c r="R42" s="166" t="s">
        <v>89</v>
      </c>
      <c r="S42" s="166" t="s">
        <v>63</v>
      </c>
      <c r="T42" s="166" t="s">
        <v>89</v>
      </c>
      <c r="U42" s="167" t="s">
        <v>89</v>
      </c>
      <c r="V42" s="167" t="s">
        <v>89</v>
      </c>
      <c r="W42" s="167" t="s">
        <v>89</v>
      </c>
      <c r="X42" s="167" t="s">
        <v>89</v>
      </c>
      <c r="Y42" s="167" t="s">
        <v>89</v>
      </c>
      <c r="Z42" s="166" t="s">
        <v>63</v>
      </c>
      <c r="AA42" s="166" t="s">
        <v>89</v>
      </c>
      <c r="AB42" s="166" t="s">
        <v>89</v>
      </c>
      <c r="AC42" s="167" t="s">
        <v>89</v>
      </c>
      <c r="AD42" s="167" t="s">
        <v>89</v>
      </c>
      <c r="AE42" s="167" t="s">
        <v>89</v>
      </c>
      <c r="AF42" s="166" t="s">
        <v>88</v>
      </c>
      <c r="AG42" s="166" t="s">
        <v>89</v>
      </c>
      <c r="AH42" s="166" t="s">
        <v>89</v>
      </c>
    </row>
    <row r="43" spans="2:34" x14ac:dyDescent="0.35">
      <c r="B43" s="215"/>
      <c r="C43" s="170" t="s">
        <v>190</v>
      </c>
      <c r="D43" s="166" t="s">
        <v>89</v>
      </c>
      <c r="E43" s="166" t="s">
        <v>88</v>
      </c>
      <c r="F43" s="166" t="s">
        <v>89</v>
      </c>
      <c r="G43" s="166" t="s">
        <v>89</v>
      </c>
      <c r="H43" s="166" t="s">
        <v>89</v>
      </c>
      <c r="I43" s="166" t="s">
        <v>63</v>
      </c>
      <c r="J43" s="166" t="s">
        <v>89</v>
      </c>
      <c r="K43" s="166" t="s">
        <v>89</v>
      </c>
      <c r="L43" s="166" t="s">
        <v>88</v>
      </c>
      <c r="M43" s="166" t="s">
        <v>89</v>
      </c>
      <c r="N43" s="166" t="s">
        <v>89</v>
      </c>
      <c r="O43" s="166" t="s">
        <v>89</v>
      </c>
      <c r="P43" s="166" t="s">
        <v>63</v>
      </c>
      <c r="Q43" s="166" t="s">
        <v>89</v>
      </c>
      <c r="R43" s="166" t="s">
        <v>89</v>
      </c>
      <c r="S43" s="166" t="s">
        <v>63</v>
      </c>
      <c r="T43" s="166" t="s">
        <v>89</v>
      </c>
      <c r="U43" s="167" t="s">
        <v>89</v>
      </c>
      <c r="V43" s="167" t="s">
        <v>89</v>
      </c>
      <c r="W43" s="167" t="s">
        <v>89</v>
      </c>
      <c r="X43" s="167" t="s">
        <v>89</v>
      </c>
      <c r="Y43" s="167" t="s">
        <v>89</v>
      </c>
      <c r="Z43" s="166" t="s">
        <v>63</v>
      </c>
      <c r="AA43" s="166" t="s">
        <v>89</v>
      </c>
      <c r="AB43" s="166" t="s">
        <v>89</v>
      </c>
      <c r="AC43" s="167" t="s">
        <v>89</v>
      </c>
      <c r="AD43" s="166" t="s">
        <v>63</v>
      </c>
      <c r="AE43" s="167" t="s">
        <v>89</v>
      </c>
      <c r="AF43" s="166" t="s">
        <v>88</v>
      </c>
      <c r="AG43" s="166" t="s">
        <v>89</v>
      </c>
      <c r="AH43" s="166" t="s">
        <v>89</v>
      </c>
    </row>
    <row r="44" spans="2:34" x14ac:dyDescent="0.35">
      <c r="B44" s="215"/>
      <c r="C44" s="170" t="s">
        <v>191</v>
      </c>
      <c r="D44" s="166" t="s">
        <v>63</v>
      </c>
      <c r="E44" s="166" t="s">
        <v>88</v>
      </c>
      <c r="F44" s="166" t="s">
        <v>63</v>
      </c>
      <c r="G44" s="166" t="s">
        <v>89</v>
      </c>
      <c r="H44" s="166" t="s">
        <v>89</v>
      </c>
      <c r="I44" s="166" t="s">
        <v>88</v>
      </c>
      <c r="J44" s="166" t="s">
        <v>63</v>
      </c>
      <c r="K44" s="166" t="s">
        <v>63</v>
      </c>
      <c r="L44" s="166" t="s">
        <v>88</v>
      </c>
      <c r="M44" s="166" t="s">
        <v>89</v>
      </c>
      <c r="N44" s="166" t="s">
        <v>63</v>
      </c>
      <c r="O44" s="166" t="s">
        <v>89</v>
      </c>
      <c r="P44" s="166" t="s">
        <v>88</v>
      </c>
      <c r="Q44" s="166" t="s">
        <v>63</v>
      </c>
      <c r="R44" s="166" t="s">
        <v>89</v>
      </c>
      <c r="S44" s="166" t="s">
        <v>88</v>
      </c>
      <c r="T44" s="166" t="s">
        <v>88</v>
      </c>
      <c r="U44" s="167" t="s">
        <v>89</v>
      </c>
      <c r="V44" s="167" t="s">
        <v>89</v>
      </c>
      <c r="W44" s="167" t="s">
        <v>89</v>
      </c>
      <c r="X44" s="167" t="s">
        <v>89</v>
      </c>
      <c r="Y44" s="167" t="s">
        <v>89</v>
      </c>
      <c r="Z44" s="167" t="s">
        <v>89</v>
      </c>
      <c r="AA44" s="166" t="s">
        <v>89</v>
      </c>
      <c r="AB44" s="166" t="s">
        <v>63</v>
      </c>
      <c r="AC44" s="167" t="s">
        <v>89</v>
      </c>
      <c r="AD44" s="166" t="s">
        <v>63</v>
      </c>
      <c r="AE44" s="167" t="s">
        <v>89</v>
      </c>
      <c r="AF44" s="166" t="s">
        <v>88</v>
      </c>
      <c r="AG44" s="166" t="s">
        <v>63</v>
      </c>
      <c r="AH44" s="166" t="s">
        <v>89</v>
      </c>
    </row>
    <row r="45" spans="2:34" x14ac:dyDescent="0.35">
      <c r="B45" s="216"/>
      <c r="C45" s="170" t="s">
        <v>192</v>
      </c>
      <c r="D45" s="166" t="s">
        <v>63</v>
      </c>
      <c r="E45" s="166" t="s">
        <v>89</v>
      </c>
      <c r="F45" s="166" t="s">
        <v>88</v>
      </c>
      <c r="G45" s="166" t="s">
        <v>89</v>
      </c>
      <c r="H45" s="166" t="s">
        <v>89</v>
      </c>
      <c r="I45" s="166" t="s">
        <v>88</v>
      </c>
      <c r="J45" s="166" t="s">
        <v>89</v>
      </c>
      <c r="K45" s="166" t="s">
        <v>63</v>
      </c>
      <c r="L45" s="166" t="s">
        <v>89</v>
      </c>
      <c r="M45" s="166" t="s">
        <v>63</v>
      </c>
      <c r="N45" s="166" t="s">
        <v>89</v>
      </c>
      <c r="O45" s="166" t="s">
        <v>89</v>
      </c>
      <c r="P45" s="166" t="s">
        <v>88</v>
      </c>
      <c r="Q45" s="166" t="s">
        <v>89</v>
      </c>
      <c r="R45" s="166" t="s">
        <v>89</v>
      </c>
      <c r="S45" s="166" t="s">
        <v>88</v>
      </c>
      <c r="T45" s="166" t="s">
        <v>88</v>
      </c>
      <c r="U45" s="167" t="s">
        <v>89</v>
      </c>
      <c r="V45" s="167" t="s">
        <v>89</v>
      </c>
      <c r="W45" s="167" t="s">
        <v>89</v>
      </c>
      <c r="X45" s="167" t="s">
        <v>89</v>
      </c>
      <c r="Y45" s="166" t="s">
        <v>63</v>
      </c>
      <c r="Z45" s="166" t="s">
        <v>63</v>
      </c>
      <c r="AA45" s="166" t="s">
        <v>89</v>
      </c>
      <c r="AB45" s="166" t="s">
        <v>89</v>
      </c>
      <c r="AC45" s="167" t="s">
        <v>89</v>
      </c>
      <c r="AD45" s="167" t="s">
        <v>89</v>
      </c>
      <c r="AE45" s="167" t="s">
        <v>89</v>
      </c>
      <c r="AF45" s="166" t="s">
        <v>88</v>
      </c>
      <c r="AG45" s="166" t="s">
        <v>88</v>
      </c>
      <c r="AH45" s="166" t="s">
        <v>63</v>
      </c>
    </row>
    <row r="46" spans="2:34" ht="8.65" customHeight="1" x14ac:dyDescent="0.35">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row>
    <row r="47" spans="2:34" ht="15" customHeight="1" x14ac:dyDescent="0.35">
      <c r="B47" s="214" t="s">
        <v>84</v>
      </c>
      <c r="C47" s="170" t="s">
        <v>226</v>
      </c>
      <c r="D47" s="166" t="s">
        <v>89</v>
      </c>
      <c r="E47" s="166" t="s">
        <v>63</v>
      </c>
      <c r="F47" s="166" t="s">
        <v>63</v>
      </c>
      <c r="G47" s="166" t="s">
        <v>89</v>
      </c>
      <c r="H47" s="166" t="s">
        <v>89</v>
      </c>
      <c r="I47" s="166" t="s">
        <v>63</v>
      </c>
      <c r="J47" s="166" t="s">
        <v>63</v>
      </c>
      <c r="K47" s="166" t="s">
        <v>63</v>
      </c>
      <c r="L47" s="166" t="s">
        <v>63</v>
      </c>
      <c r="M47" s="166" t="s">
        <v>89</v>
      </c>
      <c r="N47" s="166" t="s">
        <v>63</v>
      </c>
      <c r="O47" s="166" t="s">
        <v>89</v>
      </c>
      <c r="P47" s="166" t="s">
        <v>88</v>
      </c>
      <c r="Q47" s="166" t="s">
        <v>63</v>
      </c>
      <c r="R47" s="166" t="s">
        <v>89</v>
      </c>
      <c r="S47" s="166" t="s">
        <v>88</v>
      </c>
      <c r="T47" s="166" t="s">
        <v>63</v>
      </c>
      <c r="U47" s="166" t="s">
        <v>89</v>
      </c>
      <c r="V47" s="167" t="s">
        <v>89</v>
      </c>
      <c r="W47" s="166" t="s">
        <v>89</v>
      </c>
      <c r="X47" s="166" t="s">
        <v>89</v>
      </c>
      <c r="Y47" s="166" t="s">
        <v>89</v>
      </c>
      <c r="Z47" s="166" t="s">
        <v>89</v>
      </c>
      <c r="AA47" s="166" t="s">
        <v>89</v>
      </c>
      <c r="AB47" s="166" t="s">
        <v>89</v>
      </c>
      <c r="AC47" s="166" t="s">
        <v>89</v>
      </c>
      <c r="AD47" s="166" t="s">
        <v>89</v>
      </c>
      <c r="AE47" s="166" t="s">
        <v>89</v>
      </c>
      <c r="AF47" s="166" t="s">
        <v>63</v>
      </c>
      <c r="AG47" s="166" t="s">
        <v>63</v>
      </c>
      <c r="AH47" s="166" t="s">
        <v>89</v>
      </c>
    </row>
    <row r="48" spans="2:34" x14ac:dyDescent="0.35">
      <c r="B48" s="215"/>
      <c r="C48" s="170" t="s">
        <v>227</v>
      </c>
      <c r="D48" s="166" t="s">
        <v>89</v>
      </c>
      <c r="E48" s="166" t="s">
        <v>63</v>
      </c>
      <c r="F48" s="166" t="s">
        <v>63</v>
      </c>
      <c r="G48" s="166" t="s">
        <v>89</v>
      </c>
      <c r="H48" s="166" t="s">
        <v>89</v>
      </c>
      <c r="I48" s="166" t="s">
        <v>63</v>
      </c>
      <c r="J48" s="166" t="s">
        <v>63</v>
      </c>
      <c r="K48" s="166" t="s">
        <v>63</v>
      </c>
      <c r="L48" s="166" t="s">
        <v>63</v>
      </c>
      <c r="M48" s="166" t="s">
        <v>89</v>
      </c>
      <c r="N48" s="166" t="s">
        <v>63</v>
      </c>
      <c r="O48" s="166" t="s">
        <v>89</v>
      </c>
      <c r="P48" s="166" t="s">
        <v>88</v>
      </c>
      <c r="Q48" s="166" t="s">
        <v>63</v>
      </c>
      <c r="R48" s="166" t="s">
        <v>89</v>
      </c>
      <c r="S48" s="166" t="s">
        <v>88</v>
      </c>
      <c r="T48" s="166" t="s">
        <v>89</v>
      </c>
      <c r="U48" s="166" t="s">
        <v>89</v>
      </c>
      <c r="V48" s="167" t="s">
        <v>89</v>
      </c>
      <c r="W48" s="166" t="s">
        <v>89</v>
      </c>
      <c r="X48" s="166" t="s">
        <v>89</v>
      </c>
      <c r="Y48" s="166" t="s">
        <v>89</v>
      </c>
      <c r="Z48" s="166" t="s">
        <v>89</v>
      </c>
      <c r="AA48" s="166" t="s">
        <v>89</v>
      </c>
      <c r="AB48" s="166" t="s">
        <v>89</v>
      </c>
      <c r="AC48" s="166" t="s">
        <v>89</v>
      </c>
      <c r="AD48" s="166" t="s">
        <v>89</v>
      </c>
      <c r="AE48" s="166" t="s">
        <v>89</v>
      </c>
      <c r="AF48" s="166" t="s">
        <v>63</v>
      </c>
      <c r="AG48" s="166" t="s">
        <v>63</v>
      </c>
      <c r="AH48" s="166" t="s">
        <v>89</v>
      </c>
    </row>
    <row r="49" spans="2:34" x14ac:dyDescent="0.35">
      <c r="B49" s="215"/>
      <c r="C49" s="170" t="s">
        <v>228</v>
      </c>
      <c r="D49" s="166" t="s">
        <v>89</v>
      </c>
      <c r="E49" s="166" t="s">
        <v>63</v>
      </c>
      <c r="F49" s="166" t="s">
        <v>89</v>
      </c>
      <c r="G49" s="166" t="s">
        <v>89</v>
      </c>
      <c r="H49" s="166" t="s">
        <v>89</v>
      </c>
      <c r="I49" s="166" t="s">
        <v>63</v>
      </c>
      <c r="J49" s="166" t="s">
        <v>89</v>
      </c>
      <c r="K49" s="166" t="s">
        <v>89</v>
      </c>
      <c r="L49" s="166" t="s">
        <v>63</v>
      </c>
      <c r="M49" s="166" t="s">
        <v>63</v>
      </c>
      <c r="N49" s="166" t="s">
        <v>89</v>
      </c>
      <c r="O49" s="166" t="s">
        <v>89</v>
      </c>
      <c r="P49" s="166" t="s">
        <v>63</v>
      </c>
      <c r="Q49" s="166" t="s">
        <v>89</v>
      </c>
      <c r="R49" s="166" t="s">
        <v>89</v>
      </c>
      <c r="S49" s="166" t="s">
        <v>63</v>
      </c>
      <c r="T49" s="166" t="s">
        <v>89</v>
      </c>
      <c r="U49" s="166" t="s">
        <v>89</v>
      </c>
      <c r="V49" s="167" t="s">
        <v>89</v>
      </c>
      <c r="W49" s="166" t="s">
        <v>89</v>
      </c>
      <c r="X49" s="166" t="s">
        <v>89</v>
      </c>
      <c r="Y49" s="166" t="s">
        <v>89</v>
      </c>
      <c r="Z49" s="166" t="s">
        <v>89</v>
      </c>
      <c r="AA49" s="166" t="s">
        <v>89</v>
      </c>
      <c r="AB49" s="166" t="s">
        <v>89</v>
      </c>
      <c r="AC49" s="166" t="s">
        <v>88</v>
      </c>
      <c r="AD49" s="166" t="s">
        <v>89</v>
      </c>
      <c r="AE49" s="166" t="s">
        <v>89</v>
      </c>
      <c r="AF49" s="166" t="s">
        <v>89</v>
      </c>
      <c r="AG49" s="166" t="s">
        <v>89</v>
      </c>
      <c r="AH49" s="166" t="s">
        <v>63</v>
      </c>
    </row>
    <row r="50" spans="2:34" x14ac:dyDescent="0.35">
      <c r="B50" s="215"/>
      <c r="C50" s="170" t="s">
        <v>229</v>
      </c>
      <c r="D50" s="166" t="s">
        <v>63</v>
      </c>
      <c r="E50" s="166" t="s">
        <v>88</v>
      </c>
      <c r="F50" s="166" t="s">
        <v>89</v>
      </c>
      <c r="G50" s="166" t="s">
        <v>89</v>
      </c>
      <c r="H50" s="166" t="s">
        <v>89</v>
      </c>
      <c r="I50" s="166" t="s">
        <v>88</v>
      </c>
      <c r="J50" s="166" t="s">
        <v>89</v>
      </c>
      <c r="K50" s="166" t="s">
        <v>89</v>
      </c>
      <c r="L50" s="166" t="s">
        <v>88</v>
      </c>
      <c r="M50" s="166" t="s">
        <v>89</v>
      </c>
      <c r="N50" s="166" t="s">
        <v>89</v>
      </c>
      <c r="O50" s="166" t="s">
        <v>89</v>
      </c>
      <c r="P50" s="166" t="s">
        <v>88</v>
      </c>
      <c r="Q50" s="166" t="s">
        <v>89</v>
      </c>
      <c r="R50" s="166" t="s">
        <v>89</v>
      </c>
      <c r="S50" s="166" t="s">
        <v>88</v>
      </c>
      <c r="T50" s="166" t="s">
        <v>63</v>
      </c>
      <c r="U50" s="166" t="s">
        <v>89</v>
      </c>
      <c r="V50" s="167" t="s">
        <v>89</v>
      </c>
      <c r="W50" s="166" t="s">
        <v>89</v>
      </c>
      <c r="X50" s="166" t="s">
        <v>89</v>
      </c>
      <c r="Y50" s="166" t="s">
        <v>89</v>
      </c>
      <c r="Z50" s="166" t="s">
        <v>89</v>
      </c>
      <c r="AA50" s="166" t="s">
        <v>89</v>
      </c>
      <c r="AB50" s="166" t="s">
        <v>89</v>
      </c>
      <c r="AC50" s="166" t="s">
        <v>89</v>
      </c>
      <c r="AD50" s="166" t="s">
        <v>89</v>
      </c>
      <c r="AE50" s="166" t="s">
        <v>89</v>
      </c>
      <c r="AF50" s="166" t="s">
        <v>89</v>
      </c>
      <c r="AG50" s="166" t="s">
        <v>89</v>
      </c>
      <c r="AH50" s="166" t="s">
        <v>89</v>
      </c>
    </row>
    <row r="51" spans="2:34" x14ac:dyDescent="0.35">
      <c r="B51" s="215"/>
      <c r="C51" s="170" t="s">
        <v>231</v>
      </c>
      <c r="D51" s="166" t="s">
        <v>63</v>
      </c>
      <c r="E51" s="166" t="s">
        <v>88</v>
      </c>
      <c r="F51" s="166" t="s">
        <v>89</v>
      </c>
      <c r="G51" s="166" t="s">
        <v>89</v>
      </c>
      <c r="H51" s="166" t="s">
        <v>89</v>
      </c>
      <c r="I51" s="166" t="s">
        <v>88</v>
      </c>
      <c r="J51" s="166" t="s">
        <v>89</v>
      </c>
      <c r="K51" s="166" t="s">
        <v>89</v>
      </c>
      <c r="L51" s="166" t="s">
        <v>88</v>
      </c>
      <c r="M51" s="166" t="s">
        <v>89</v>
      </c>
      <c r="N51" s="166" t="s">
        <v>89</v>
      </c>
      <c r="O51" s="166" t="s">
        <v>89</v>
      </c>
      <c r="P51" s="166" t="s">
        <v>89</v>
      </c>
      <c r="Q51" s="166" t="s">
        <v>89</v>
      </c>
      <c r="R51" s="166" t="s">
        <v>89</v>
      </c>
      <c r="S51" s="166" t="s">
        <v>89</v>
      </c>
      <c r="T51" s="166" t="s">
        <v>89</v>
      </c>
      <c r="U51" s="166" t="s">
        <v>89</v>
      </c>
      <c r="V51" s="167" t="s">
        <v>89</v>
      </c>
      <c r="W51" s="166" t="s">
        <v>89</v>
      </c>
      <c r="X51" s="166" t="s">
        <v>89</v>
      </c>
      <c r="Y51" s="166" t="s">
        <v>89</v>
      </c>
      <c r="Z51" s="166" t="s">
        <v>89</v>
      </c>
      <c r="AA51" s="166" t="s">
        <v>89</v>
      </c>
      <c r="AB51" s="166" t="s">
        <v>89</v>
      </c>
      <c r="AC51" s="166" t="s">
        <v>88</v>
      </c>
      <c r="AD51" s="166" t="s">
        <v>89</v>
      </c>
      <c r="AE51" s="166" t="s">
        <v>89</v>
      </c>
      <c r="AF51" s="166" t="s">
        <v>89</v>
      </c>
      <c r="AG51" s="166" t="s">
        <v>89</v>
      </c>
      <c r="AH51" s="166" t="s">
        <v>89</v>
      </c>
    </row>
    <row r="52" spans="2:34" x14ac:dyDescent="0.35">
      <c r="B52" s="215"/>
      <c r="C52" s="170" t="s">
        <v>230</v>
      </c>
      <c r="D52" s="166" t="s">
        <v>63</v>
      </c>
      <c r="E52" s="166" t="s">
        <v>88</v>
      </c>
      <c r="F52" s="166" t="s">
        <v>89</v>
      </c>
      <c r="G52" s="166" t="s">
        <v>89</v>
      </c>
      <c r="H52" s="166" t="s">
        <v>89</v>
      </c>
      <c r="I52" s="166" t="s">
        <v>88</v>
      </c>
      <c r="J52" s="166" t="s">
        <v>89</v>
      </c>
      <c r="K52" s="166" t="s">
        <v>89</v>
      </c>
      <c r="L52" s="166" t="s">
        <v>88</v>
      </c>
      <c r="M52" s="166" t="s">
        <v>89</v>
      </c>
      <c r="N52" s="166" t="s">
        <v>89</v>
      </c>
      <c r="O52" s="166" t="s">
        <v>89</v>
      </c>
      <c r="P52" s="166" t="s">
        <v>63</v>
      </c>
      <c r="Q52" s="166" t="s">
        <v>89</v>
      </c>
      <c r="R52" s="166" t="s">
        <v>89</v>
      </c>
      <c r="S52" s="166" t="s">
        <v>63</v>
      </c>
      <c r="T52" s="166" t="s">
        <v>63</v>
      </c>
      <c r="U52" s="166" t="s">
        <v>89</v>
      </c>
      <c r="V52" s="167" t="s">
        <v>89</v>
      </c>
      <c r="W52" s="166" t="s">
        <v>89</v>
      </c>
      <c r="X52" s="166" t="s">
        <v>63</v>
      </c>
      <c r="Y52" s="166" t="s">
        <v>89</v>
      </c>
      <c r="Z52" s="166" t="s">
        <v>89</v>
      </c>
      <c r="AA52" s="166" t="s">
        <v>89</v>
      </c>
      <c r="AB52" s="166" t="s">
        <v>89</v>
      </c>
      <c r="AC52" s="166" t="s">
        <v>63</v>
      </c>
      <c r="AD52" s="166" t="s">
        <v>89</v>
      </c>
      <c r="AE52" s="166" t="s">
        <v>89</v>
      </c>
      <c r="AF52" s="166" t="s">
        <v>89</v>
      </c>
      <c r="AG52" s="166" t="s">
        <v>89</v>
      </c>
      <c r="AH52" s="166" t="s">
        <v>89</v>
      </c>
    </row>
    <row r="53" spans="2:34" ht="12.75" customHeight="1" x14ac:dyDescent="0.35">
      <c r="B53" s="216"/>
      <c r="C53" s="173" t="s">
        <v>232</v>
      </c>
      <c r="D53" s="166" t="s">
        <v>88</v>
      </c>
      <c r="E53" s="167" t="s">
        <v>89</v>
      </c>
      <c r="F53" s="167" t="s">
        <v>63</v>
      </c>
      <c r="G53" s="167" t="s">
        <v>63</v>
      </c>
      <c r="H53" s="167" t="s">
        <v>63</v>
      </c>
      <c r="I53" s="167" t="s">
        <v>88</v>
      </c>
      <c r="J53" s="167" t="s">
        <v>88</v>
      </c>
      <c r="K53" s="167" t="s">
        <v>63</v>
      </c>
      <c r="L53" s="167" t="s">
        <v>89</v>
      </c>
      <c r="M53" s="167" t="s">
        <v>89</v>
      </c>
      <c r="N53" s="167" t="s">
        <v>63</v>
      </c>
      <c r="O53" s="167" t="s">
        <v>88</v>
      </c>
      <c r="P53" s="167" t="s">
        <v>88</v>
      </c>
      <c r="Q53" s="167" t="s">
        <v>63</v>
      </c>
      <c r="R53" s="167" t="s">
        <v>88</v>
      </c>
      <c r="S53" s="167" t="s">
        <v>88</v>
      </c>
      <c r="T53" s="167" t="s">
        <v>63</v>
      </c>
      <c r="U53" s="167" t="s">
        <v>89</v>
      </c>
      <c r="V53" s="167" t="s">
        <v>89</v>
      </c>
      <c r="W53" s="167" t="s">
        <v>89</v>
      </c>
      <c r="X53" s="167" t="s">
        <v>89</v>
      </c>
      <c r="Y53" s="167" t="s">
        <v>89</v>
      </c>
      <c r="Z53" s="167" t="s">
        <v>89</v>
      </c>
      <c r="AA53" s="167" t="s">
        <v>89</v>
      </c>
      <c r="AB53" s="167" t="s">
        <v>89</v>
      </c>
      <c r="AC53" s="167" t="s">
        <v>89</v>
      </c>
      <c r="AD53" s="167" t="s">
        <v>89</v>
      </c>
      <c r="AE53" s="167" t="s">
        <v>89</v>
      </c>
      <c r="AF53" s="167" t="s">
        <v>63</v>
      </c>
      <c r="AG53" s="167" t="s">
        <v>63</v>
      </c>
      <c r="AH53" s="167" t="s">
        <v>89</v>
      </c>
    </row>
    <row r="54" spans="2:34" s="187" customFormat="1" ht="7.5" customHeight="1" x14ac:dyDescent="0.35">
      <c r="B54" s="184"/>
      <c r="C54" s="185"/>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2:34" x14ac:dyDescent="0.35">
      <c r="B55" s="214" t="s">
        <v>83</v>
      </c>
      <c r="C55" s="181" t="s">
        <v>203</v>
      </c>
      <c r="D55" s="182" t="s">
        <v>63</v>
      </c>
      <c r="E55" s="182" t="s">
        <v>89</v>
      </c>
      <c r="F55" s="182" t="s">
        <v>89</v>
      </c>
      <c r="G55" s="182" t="s">
        <v>89</v>
      </c>
      <c r="H55" s="182" t="s">
        <v>89</v>
      </c>
      <c r="I55" s="182" t="s">
        <v>63</v>
      </c>
      <c r="J55" s="182" t="s">
        <v>89</v>
      </c>
      <c r="K55" s="182" t="s">
        <v>89</v>
      </c>
      <c r="L55" s="182" t="s">
        <v>89</v>
      </c>
      <c r="M55" s="182" t="s">
        <v>89</v>
      </c>
      <c r="N55" s="182" t="s">
        <v>89</v>
      </c>
      <c r="O55" s="182" t="s">
        <v>89</v>
      </c>
      <c r="P55" s="182" t="s">
        <v>89</v>
      </c>
      <c r="Q55" s="182" t="s">
        <v>89</v>
      </c>
      <c r="R55" s="182" t="s">
        <v>89</v>
      </c>
      <c r="S55" s="182" t="s">
        <v>89</v>
      </c>
      <c r="T55" s="182" t="s">
        <v>89</v>
      </c>
      <c r="U55" s="182" t="s">
        <v>89</v>
      </c>
      <c r="V55" s="183" t="s">
        <v>89</v>
      </c>
      <c r="W55" s="182" t="s">
        <v>89</v>
      </c>
      <c r="X55" s="182" t="s">
        <v>89</v>
      </c>
      <c r="Y55" s="182" t="s">
        <v>89</v>
      </c>
      <c r="Z55" s="182" t="s">
        <v>63</v>
      </c>
      <c r="AA55" s="182" t="s">
        <v>89</v>
      </c>
      <c r="AB55" s="182" t="s">
        <v>89</v>
      </c>
      <c r="AC55" s="182" t="s">
        <v>89</v>
      </c>
      <c r="AD55" s="182" t="s">
        <v>89</v>
      </c>
      <c r="AE55" s="182" t="s">
        <v>63</v>
      </c>
      <c r="AF55" s="182" t="s">
        <v>89</v>
      </c>
      <c r="AG55" s="182" t="s">
        <v>89</v>
      </c>
      <c r="AH55" s="182" t="s">
        <v>89</v>
      </c>
    </row>
    <row r="56" spans="2:34" x14ac:dyDescent="0.35">
      <c r="B56" s="215"/>
      <c r="C56" s="170" t="s">
        <v>204</v>
      </c>
      <c r="D56" s="166" t="s">
        <v>63</v>
      </c>
      <c r="E56" s="166" t="s">
        <v>89</v>
      </c>
      <c r="F56" s="166" t="s">
        <v>89</v>
      </c>
      <c r="G56" s="166" t="s">
        <v>89</v>
      </c>
      <c r="H56" s="166" t="s">
        <v>89</v>
      </c>
      <c r="I56" s="166" t="s">
        <v>89</v>
      </c>
      <c r="J56" s="166" t="s">
        <v>89</v>
      </c>
      <c r="K56" s="166" t="s">
        <v>89</v>
      </c>
      <c r="L56" s="166" t="s">
        <v>89</v>
      </c>
      <c r="M56" s="166" t="s">
        <v>89</v>
      </c>
      <c r="N56" s="166" t="s">
        <v>89</v>
      </c>
      <c r="O56" s="166" t="s">
        <v>89</v>
      </c>
      <c r="P56" s="166" t="s">
        <v>89</v>
      </c>
      <c r="Q56" s="166" t="s">
        <v>89</v>
      </c>
      <c r="R56" s="166" t="s">
        <v>89</v>
      </c>
      <c r="S56" s="166" t="s">
        <v>89</v>
      </c>
      <c r="T56" s="166" t="s">
        <v>89</v>
      </c>
      <c r="U56" s="166" t="s">
        <v>89</v>
      </c>
      <c r="V56" s="167" t="s">
        <v>89</v>
      </c>
      <c r="W56" s="166" t="s">
        <v>89</v>
      </c>
      <c r="X56" s="166" t="s">
        <v>89</v>
      </c>
      <c r="Y56" s="166" t="s">
        <v>89</v>
      </c>
      <c r="Z56" s="166" t="s">
        <v>63</v>
      </c>
      <c r="AA56" s="166" t="s">
        <v>89</v>
      </c>
      <c r="AB56" s="166" t="s">
        <v>89</v>
      </c>
      <c r="AC56" s="166" t="s">
        <v>89</v>
      </c>
      <c r="AD56" s="166" t="s">
        <v>89</v>
      </c>
      <c r="AE56" s="166" t="s">
        <v>88</v>
      </c>
      <c r="AF56" s="166" t="s">
        <v>89</v>
      </c>
      <c r="AG56" s="166" t="s">
        <v>89</v>
      </c>
      <c r="AH56" s="166" t="s">
        <v>89</v>
      </c>
    </row>
    <row r="57" spans="2:34" x14ac:dyDescent="0.35">
      <c r="B57" s="215"/>
      <c r="C57" s="170" t="s">
        <v>205</v>
      </c>
      <c r="D57" s="166" t="s">
        <v>63</v>
      </c>
      <c r="E57" s="166" t="s">
        <v>89</v>
      </c>
      <c r="F57" s="166" t="s">
        <v>89</v>
      </c>
      <c r="G57" s="166" t="s">
        <v>89</v>
      </c>
      <c r="H57" s="166" t="s">
        <v>89</v>
      </c>
      <c r="I57" s="166" t="s">
        <v>89</v>
      </c>
      <c r="J57" s="166" t="s">
        <v>89</v>
      </c>
      <c r="K57" s="166" t="s">
        <v>89</v>
      </c>
      <c r="L57" s="166" t="s">
        <v>89</v>
      </c>
      <c r="M57" s="166" t="s">
        <v>89</v>
      </c>
      <c r="N57" s="166" t="s">
        <v>89</v>
      </c>
      <c r="O57" s="166" t="s">
        <v>89</v>
      </c>
      <c r="P57" s="166" t="s">
        <v>89</v>
      </c>
      <c r="Q57" s="166" t="s">
        <v>89</v>
      </c>
      <c r="R57" s="166" t="s">
        <v>89</v>
      </c>
      <c r="S57" s="166" t="s">
        <v>89</v>
      </c>
      <c r="T57" s="166" t="s">
        <v>89</v>
      </c>
      <c r="U57" s="166" t="s">
        <v>89</v>
      </c>
      <c r="V57" s="167" t="s">
        <v>89</v>
      </c>
      <c r="W57" s="166" t="s">
        <v>89</v>
      </c>
      <c r="X57" s="166" t="s">
        <v>89</v>
      </c>
      <c r="Y57" s="166" t="s">
        <v>89</v>
      </c>
      <c r="Z57" s="166" t="s">
        <v>63</v>
      </c>
      <c r="AA57" s="166" t="s">
        <v>89</v>
      </c>
      <c r="AB57" s="166" t="s">
        <v>89</v>
      </c>
      <c r="AC57" s="166" t="s">
        <v>89</v>
      </c>
      <c r="AD57" s="166" t="s">
        <v>89</v>
      </c>
      <c r="AE57" s="166" t="s">
        <v>88</v>
      </c>
      <c r="AF57" s="166" t="s">
        <v>89</v>
      </c>
      <c r="AG57" s="166" t="s">
        <v>89</v>
      </c>
      <c r="AH57" s="166" t="s">
        <v>89</v>
      </c>
    </row>
    <row r="58" spans="2:34" x14ac:dyDescent="0.35">
      <c r="B58" s="215"/>
      <c r="C58" s="170" t="s">
        <v>206</v>
      </c>
      <c r="D58" s="166" t="s">
        <v>63</v>
      </c>
      <c r="E58" s="166" t="s">
        <v>89</v>
      </c>
      <c r="F58" s="166" t="s">
        <v>89</v>
      </c>
      <c r="G58" s="166" t="s">
        <v>89</v>
      </c>
      <c r="H58" s="166" t="s">
        <v>89</v>
      </c>
      <c r="I58" s="166" t="s">
        <v>89</v>
      </c>
      <c r="J58" s="166" t="s">
        <v>89</v>
      </c>
      <c r="K58" s="166" t="s">
        <v>89</v>
      </c>
      <c r="L58" s="166" t="s">
        <v>89</v>
      </c>
      <c r="M58" s="166" t="s">
        <v>89</v>
      </c>
      <c r="N58" s="166" t="s">
        <v>89</v>
      </c>
      <c r="O58" s="166" t="s">
        <v>89</v>
      </c>
      <c r="P58" s="166" t="s">
        <v>89</v>
      </c>
      <c r="Q58" s="166" t="s">
        <v>89</v>
      </c>
      <c r="R58" s="166" t="s">
        <v>89</v>
      </c>
      <c r="S58" s="166" t="s">
        <v>89</v>
      </c>
      <c r="T58" s="166" t="s">
        <v>89</v>
      </c>
      <c r="U58" s="166" t="s">
        <v>89</v>
      </c>
      <c r="V58" s="167" t="s">
        <v>89</v>
      </c>
      <c r="W58" s="166" t="s">
        <v>89</v>
      </c>
      <c r="X58" s="166" t="s">
        <v>89</v>
      </c>
      <c r="Y58" s="166" t="s">
        <v>89</v>
      </c>
      <c r="Z58" s="166" t="s">
        <v>63</v>
      </c>
      <c r="AA58" s="166" t="s">
        <v>89</v>
      </c>
      <c r="AB58" s="166" t="s">
        <v>89</v>
      </c>
      <c r="AC58" s="166" t="s">
        <v>89</v>
      </c>
      <c r="AD58" s="166" t="s">
        <v>89</v>
      </c>
      <c r="AE58" s="166" t="s">
        <v>63</v>
      </c>
      <c r="AF58" s="166" t="s">
        <v>89</v>
      </c>
      <c r="AG58" s="166" t="s">
        <v>89</v>
      </c>
      <c r="AH58" s="166" t="s">
        <v>89</v>
      </c>
    </row>
    <row r="59" spans="2:34" x14ac:dyDescent="0.35">
      <c r="B59" s="215"/>
      <c r="C59" s="170" t="s">
        <v>207</v>
      </c>
      <c r="D59" s="166" t="s">
        <v>89</v>
      </c>
      <c r="E59" s="166" t="s">
        <v>89</v>
      </c>
      <c r="F59" s="166" t="s">
        <v>89</v>
      </c>
      <c r="G59" s="166" t="s">
        <v>89</v>
      </c>
      <c r="H59" s="166" t="s">
        <v>89</v>
      </c>
      <c r="I59" s="166" t="s">
        <v>89</v>
      </c>
      <c r="J59" s="166" t="s">
        <v>89</v>
      </c>
      <c r="K59" s="166" t="s">
        <v>89</v>
      </c>
      <c r="L59" s="166" t="s">
        <v>89</v>
      </c>
      <c r="M59" s="166" t="s">
        <v>89</v>
      </c>
      <c r="N59" s="166" t="s">
        <v>89</v>
      </c>
      <c r="O59" s="166" t="s">
        <v>89</v>
      </c>
      <c r="P59" s="166" t="s">
        <v>89</v>
      </c>
      <c r="Q59" s="166" t="s">
        <v>89</v>
      </c>
      <c r="R59" s="166" t="s">
        <v>89</v>
      </c>
      <c r="S59" s="166" t="s">
        <v>89</v>
      </c>
      <c r="T59" s="166" t="s">
        <v>89</v>
      </c>
      <c r="U59" s="166" t="s">
        <v>89</v>
      </c>
      <c r="V59" s="167" t="s">
        <v>89</v>
      </c>
      <c r="W59" s="166" t="s">
        <v>89</v>
      </c>
      <c r="X59" s="166" t="s">
        <v>89</v>
      </c>
      <c r="Y59" s="166" t="s">
        <v>89</v>
      </c>
      <c r="Z59" s="166" t="s">
        <v>63</v>
      </c>
      <c r="AA59" s="166" t="s">
        <v>89</v>
      </c>
      <c r="AB59" s="166" t="s">
        <v>89</v>
      </c>
      <c r="AC59" s="166" t="s">
        <v>89</v>
      </c>
      <c r="AD59" s="166" t="s">
        <v>89</v>
      </c>
      <c r="AE59" s="166" t="s">
        <v>63</v>
      </c>
      <c r="AF59" s="166" t="s">
        <v>89</v>
      </c>
      <c r="AG59" s="166" t="s">
        <v>89</v>
      </c>
      <c r="AH59" s="166" t="s">
        <v>89</v>
      </c>
    </row>
    <row r="60" spans="2:34" x14ac:dyDescent="0.35">
      <c r="B60" s="215"/>
      <c r="C60" s="170" t="s">
        <v>208</v>
      </c>
      <c r="D60" s="166" t="s">
        <v>89</v>
      </c>
      <c r="E60" s="166" t="s">
        <v>89</v>
      </c>
      <c r="F60" s="166" t="s">
        <v>63</v>
      </c>
      <c r="G60" s="166" t="s">
        <v>89</v>
      </c>
      <c r="H60" s="166" t="s">
        <v>89</v>
      </c>
      <c r="I60" s="166" t="s">
        <v>89</v>
      </c>
      <c r="J60" s="166" t="s">
        <v>89</v>
      </c>
      <c r="K60" s="166" t="s">
        <v>89</v>
      </c>
      <c r="L60" s="166" t="s">
        <v>89</v>
      </c>
      <c r="M60" s="166" t="s">
        <v>89</v>
      </c>
      <c r="N60" s="166" t="s">
        <v>89</v>
      </c>
      <c r="O60" s="166" t="s">
        <v>89</v>
      </c>
      <c r="P60" s="166" t="s">
        <v>63</v>
      </c>
      <c r="Q60" s="166" t="s">
        <v>89</v>
      </c>
      <c r="R60" s="166" t="s">
        <v>89</v>
      </c>
      <c r="S60" s="166" t="s">
        <v>63</v>
      </c>
      <c r="T60" s="166" t="s">
        <v>89</v>
      </c>
      <c r="U60" s="166" t="s">
        <v>89</v>
      </c>
      <c r="V60" s="167" t="s">
        <v>89</v>
      </c>
      <c r="W60" s="166" t="s">
        <v>89</v>
      </c>
      <c r="X60" s="166" t="s">
        <v>89</v>
      </c>
      <c r="Y60" s="166" t="s">
        <v>89</v>
      </c>
      <c r="Z60" s="166" t="s">
        <v>63</v>
      </c>
      <c r="AA60" s="166" t="s">
        <v>89</v>
      </c>
      <c r="AB60" s="166" t="s">
        <v>89</v>
      </c>
      <c r="AC60" s="166" t="s">
        <v>89</v>
      </c>
      <c r="AD60" s="166" t="s">
        <v>89</v>
      </c>
      <c r="AE60" s="166" t="s">
        <v>88</v>
      </c>
      <c r="AF60" s="166" t="s">
        <v>63</v>
      </c>
      <c r="AG60" s="166" t="s">
        <v>63</v>
      </c>
      <c r="AH60" s="166" t="s">
        <v>89</v>
      </c>
    </row>
    <row r="61" spans="2:34" x14ac:dyDescent="0.35">
      <c r="B61" s="215"/>
      <c r="C61" s="170" t="s">
        <v>209</v>
      </c>
      <c r="D61" s="166" t="s">
        <v>89</v>
      </c>
      <c r="E61" s="166" t="s">
        <v>89</v>
      </c>
      <c r="F61" s="166" t="s">
        <v>63</v>
      </c>
      <c r="G61" s="166" t="s">
        <v>89</v>
      </c>
      <c r="H61" s="166" t="s">
        <v>89</v>
      </c>
      <c r="I61" s="166" t="s">
        <v>89</v>
      </c>
      <c r="J61" s="166" t="s">
        <v>89</v>
      </c>
      <c r="K61" s="166" t="s">
        <v>89</v>
      </c>
      <c r="L61" s="166" t="s">
        <v>89</v>
      </c>
      <c r="M61" s="166" t="s">
        <v>89</v>
      </c>
      <c r="N61" s="166" t="s">
        <v>89</v>
      </c>
      <c r="O61" s="166" t="s">
        <v>89</v>
      </c>
      <c r="P61" s="166" t="s">
        <v>63</v>
      </c>
      <c r="Q61" s="166" t="s">
        <v>89</v>
      </c>
      <c r="R61" s="166" t="s">
        <v>89</v>
      </c>
      <c r="S61" s="166" t="s">
        <v>63</v>
      </c>
      <c r="T61" s="166" t="s">
        <v>89</v>
      </c>
      <c r="U61" s="166" t="s">
        <v>89</v>
      </c>
      <c r="V61" s="167" t="s">
        <v>89</v>
      </c>
      <c r="W61" s="166" t="s">
        <v>89</v>
      </c>
      <c r="X61" s="166" t="s">
        <v>89</v>
      </c>
      <c r="Y61" s="166" t="s">
        <v>89</v>
      </c>
      <c r="Z61" s="166" t="s">
        <v>63</v>
      </c>
      <c r="AA61" s="166" t="s">
        <v>89</v>
      </c>
      <c r="AB61" s="166" t="s">
        <v>89</v>
      </c>
      <c r="AC61" s="166" t="s">
        <v>89</v>
      </c>
      <c r="AD61" s="166" t="s">
        <v>89</v>
      </c>
      <c r="AE61" s="166" t="s">
        <v>63</v>
      </c>
      <c r="AF61" s="166" t="s">
        <v>63</v>
      </c>
      <c r="AG61" s="166" t="s">
        <v>63</v>
      </c>
      <c r="AH61" s="166" t="s">
        <v>89</v>
      </c>
    </row>
    <row r="62" spans="2:34" x14ac:dyDescent="0.35">
      <c r="B62" s="215"/>
      <c r="C62" s="170" t="s">
        <v>210</v>
      </c>
      <c r="D62" s="166" t="s">
        <v>89</v>
      </c>
      <c r="E62" s="166" t="s">
        <v>89</v>
      </c>
      <c r="F62" s="166" t="s">
        <v>63</v>
      </c>
      <c r="G62" s="166" t="s">
        <v>89</v>
      </c>
      <c r="H62" s="166" t="s">
        <v>89</v>
      </c>
      <c r="I62" s="166" t="s">
        <v>89</v>
      </c>
      <c r="J62" s="166" t="s">
        <v>89</v>
      </c>
      <c r="K62" s="166" t="s">
        <v>89</v>
      </c>
      <c r="L62" s="166" t="s">
        <v>89</v>
      </c>
      <c r="M62" s="166" t="s">
        <v>89</v>
      </c>
      <c r="N62" s="166" t="s">
        <v>89</v>
      </c>
      <c r="O62" s="166" t="s">
        <v>89</v>
      </c>
      <c r="P62" s="166" t="s">
        <v>88</v>
      </c>
      <c r="Q62" s="166" t="s">
        <v>89</v>
      </c>
      <c r="R62" s="166" t="s">
        <v>89</v>
      </c>
      <c r="S62" s="166" t="s">
        <v>88</v>
      </c>
      <c r="T62" s="166" t="s">
        <v>89</v>
      </c>
      <c r="U62" s="166" t="s">
        <v>89</v>
      </c>
      <c r="V62" s="167" t="s">
        <v>89</v>
      </c>
      <c r="W62" s="166" t="s">
        <v>89</v>
      </c>
      <c r="X62" s="166" t="s">
        <v>89</v>
      </c>
      <c r="Y62" s="166" t="s">
        <v>89</v>
      </c>
      <c r="Z62" s="166" t="s">
        <v>63</v>
      </c>
      <c r="AA62" s="166" t="s">
        <v>89</v>
      </c>
      <c r="AB62" s="166" t="s">
        <v>89</v>
      </c>
      <c r="AC62" s="166" t="s">
        <v>89</v>
      </c>
      <c r="AD62" s="166" t="s">
        <v>89</v>
      </c>
      <c r="AE62" s="166" t="s">
        <v>88</v>
      </c>
      <c r="AF62" s="166" t="s">
        <v>63</v>
      </c>
      <c r="AG62" s="166" t="s">
        <v>63</v>
      </c>
      <c r="AH62" s="166" t="s">
        <v>89</v>
      </c>
    </row>
    <row r="63" spans="2:34" x14ac:dyDescent="0.35">
      <c r="B63" s="215"/>
      <c r="C63" s="170" t="s">
        <v>211</v>
      </c>
      <c r="D63" s="166" t="s">
        <v>89</v>
      </c>
      <c r="E63" s="166" t="s">
        <v>89</v>
      </c>
      <c r="F63" s="166" t="s">
        <v>63</v>
      </c>
      <c r="G63" s="166" t="s">
        <v>89</v>
      </c>
      <c r="H63" s="166" t="s">
        <v>89</v>
      </c>
      <c r="I63" s="166" t="s">
        <v>89</v>
      </c>
      <c r="J63" s="166" t="s">
        <v>89</v>
      </c>
      <c r="K63" s="166" t="s">
        <v>89</v>
      </c>
      <c r="L63" s="166" t="s">
        <v>89</v>
      </c>
      <c r="M63" s="166" t="s">
        <v>89</v>
      </c>
      <c r="N63" s="166" t="s">
        <v>89</v>
      </c>
      <c r="O63" s="166" t="s">
        <v>89</v>
      </c>
      <c r="P63" s="166" t="s">
        <v>88</v>
      </c>
      <c r="Q63" s="166" t="s">
        <v>89</v>
      </c>
      <c r="R63" s="166" t="s">
        <v>89</v>
      </c>
      <c r="S63" s="166" t="s">
        <v>88</v>
      </c>
      <c r="T63" s="166" t="s">
        <v>89</v>
      </c>
      <c r="U63" s="166" t="s">
        <v>89</v>
      </c>
      <c r="V63" s="167" t="s">
        <v>89</v>
      </c>
      <c r="W63" s="166" t="s">
        <v>89</v>
      </c>
      <c r="X63" s="166" t="s">
        <v>89</v>
      </c>
      <c r="Y63" s="166" t="s">
        <v>89</v>
      </c>
      <c r="Z63" s="166" t="s">
        <v>63</v>
      </c>
      <c r="AA63" s="166" t="s">
        <v>89</v>
      </c>
      <c r="AB63" s="166" t="s">
        <v>89</v>
      </c>
      <c r="AC63" s="166" t="s">
        <v>89</v>
      </c>
      <c r="AD63" s="166" t="s">
        <v>89</v>
      </c>
      <c r="AE63" s="166" t="s">
        <v>88</v>
      </c>
      <c r="AF63" s="166" t="s">
        <v>63</v>
      </c>
      <c r="AG63" s="166" t="s">
        <v>63</v>
      </c>
      <c r="AH63" s="166" t="s">
        <v>89</v>
      </c>
    </row>
    <row r="64" spans="2:34" x14ac:dyDescent="0.35">
      <c r="B64" s="215"/>
      <c r="C64" s="170" t="s">
        <v>212</v>
      </c>
      <c r="D64" s="166" t="s">
        <v>89</v>
      </c>
      <c r="E64" s="166" t="s">
        <v>89</v>
      </c>
      <c r="F64" s="166" t="s">
        <v>63</v>
      </c>
      <c r="G64" s="166" t="s">
        <v>89</v>
      </c>
      <c r="H64" s="166" t="s">
        <v>89</v>
      </c>
      <c r="I64" s="166" t="s">
        <v>89</v>
      </c>
      <c r="J64" s="166" t="s">
        <v>89</v>
      </c>
      <c r="K64" s="166" t="s">
        <v>89</v>
      </c>
      <c r="L64" s="166" t="s">
        <v>89</v>
      </c>
      <c r="M64" s="166" t="s">
        <v>89</v>
      </c>
      <c r="N64" s="166" t="s">
        <v>89</v>
      </c>
      <c r="O64" s="166" t="s">
        <v>89</v>
      </c>
      <c r="P64" s="166" t="s">
        <v>88</v>
      </c>
      <c r="Q64" s="166" t="s">
        <v>89</v>
      </c>
      <c r="R64" s="166" t="s">
        <v>89</v>
      </c>
      <c r="S64" s="166" t="s">
        <v>88</v>
      </c>
      <c r="T64" s="166" t="s">
        <v>89</v>
      </c>
      <c r="U64" s="166" t="s">
        <v>89</v>
      </c>
      <c r="V64" s="167" t="s">
        <v>89</v>
      </c>
      <c r="W64" s="166" t="s">
        <v>89</v>
      </c>
      <c r="X64" s="166" t="s">
        <v>89</v>
      </c>
      <c r="Y64" s="166" t="s">
        <v>89</v>
      </c>
      <c r="Z64" s="166" t="s">
        <v>63</v>
      </c>
      <c r="AA64" s="166" t="s">
        <v>89</v>
      </c>
      <c r="AB64" s="166" t="s">
        <v>89</v>
      </c>
      <c r="AC64" s="166" t="s">
        <v>89</v>
      </c>
      <c r="AD64" s="166" t="s">
        <v>89</v>
      </c>
      <c r="AE64" s="166" t="s">
        <v>88</v>
      </c>
      <c r="AF64" s="166" t="s">
        <v>63</v>
      </c>
      <c r="AG64" s="166" t="s">
        <v>63</v>
      </c>
      <c r="AH64" s="166" t="s">
        <v>89</v>
      </c>
    </row>
    <row r="65" spans="2:34" x14ac:dyDescent="0.35">
      <c r="B65" s="215"/>
      <c r="C65" s="170" t="s">
        <v>213</v>
      </c>
      <c r="D65" s="166" t="s">
        <v>89</v>
      </c>
      <c r="E65" s="166" t="s">
        <v>89</v>
      </c>
      <c r="F65" s="166" t="s">
        <v>63</v>
      </c>
      <c r="G65" s="166" t="s">
        <v>89</v>
      </c>
      <c r="H65" s="166" t="s">
        <v>89</v>
      </c>
      <c r="I65" s="166" t="s">
        <v>89</v>
      </c>
      <c r="J65" s="166" t="s">
        <v>89</v>
      </c>
      <c r="K65" s="166" t="s">
        <v>89</v>
      </c>
      <c r="L65" s="166" t="s">
        <v>89</v>
      </c>
      <c r="M65" s="166" t="s">
        <v>89</v>
      </c>
      <c r="N65" s="166" t="s">
        <v>89</v>
      </c>
      <c r="O65" s="166" t="s">
        <v>89</v>
      </c>
      <c r="P65" s="166" t="s">
        <v>88</v>
      </c>
      <c r="Q65" s="166" t="s">
        <v>89</v>
      </c>
      <c r="R65" s="166" t="s">
        <v>89</v>
      </c>
      <c r="S65" s="166" t="s">
        <v>88</v>
      </c>
      <c r="T65" s="166" t="s">
        <v>89</v>
      </c>
      <c r="U65" s="166" t="s">
        <v>89</v>
      </c>
      <c r="V65" s="167" t="s">
        <v>89</v>
      </c>
      <c r="W65" s="166" t="s">
        <v>89</v>
      </c>
      <c r="X65" s="166" t="s">
        <v>89</v>
      </c>
      <c r="Y65" s="166" t="s">
        <v>89</v>
      </c>
      <c r="Z65" s="166" t="s">
        <v>63</v>
      </c>
      <c r="AA65" s="166" t="s">
        <v>89</v>
      </c>
      <c r="AB65" s="166" t="s">
        <v>89</v>
      </c>
      <c r="AC65" s="166" t="s">
        <v>89</v>
      </c>
      <c r="AD65" s="166" t="s">
        <v>89</v>
      </c>
      <c r="AE65" s="166" t="s">
        <v>88</v>
      </c>
      <c r="AF65" s="166" t="s">
        <v>63</v>
      </c>
      <c r="AG65" s="166" t="s">
        <v>63</v>
      </c>
      <c r="AH65" s="166" t="s">
        <v>89</v>
      </c>
    </row>
    <row r="66" spans="2:34" x14ac:dyDescent="0.35">
      <c r="B66" s="215"/>
      <c r="C66" s="170" t="s">
        <v>214</v>
      </c>
      <c r="D66" s="166" t="s">
        <v>89</v>
      </c>
      <c r="E66" s="166" t="s">
        <v>89</v>
      </c>
      <c r="F66" s="166" t="s">
        <v>63</v>
      </c>
      <c r="G66" s="166" t="s">
        <v>89</v>
      </c>
      <c r="H66" s="166" t="s">
        <v>89</v>
      </c>
      <c r="I66" s="166" t="s">
        <v>89</v>
      </c>
      <c r="J66" s="166" t="s">
        <v>63</v>
      </c>
      <c r="K66" s="166" t="s">
        <v>89</v>
      </c>
      <c r="L66" s="166" t="s">
        <v>89</v>
      </c>
      <c r="M66" s="166" t="s">
        <v>89</v>
      </c>
      <c r="N66" s="166" t="s">
        <v>89</v>
      </c>
      <c r="O66" s="166" t="s">
        <v>89</v>
      </c>
      <c r="P66" s="166" t="s">
        <v>88</v>
      </c>
      <c r="Q66" s="166" t="s">
        <v>89</v>
      </c>
      <c r="R66" s="166" t="s">
        <v>89</v>
      </c>
      <c r="S66" s="166" t="s">
        <v>88</v>
      </c>
      <c r="T66" s="166" t="s">
        <v>89</v>
      </c>
      <c r="U66" s="166" t="s">
        <v>89</v>
      </c>
      <c r="V66" s="167" t="s">
        <v>89</v>
      </c>
      <c r="W66" s="166" t="s">
        <v>89</v>
      </c>
      <c r="X66" s="166" t="s">
        <v>89</v>
      </c>
      <c r="Y66" s="166" t="s">
        <v>89</v>
      </c>
      <c r="Z66" s="166" t="s">
        <v>63</v>
      </c>
      <c r="AA66" s="166" t="s">
        <v>89</v>
      </c>
      <c r="AB66" s="166" t="s">
        <v>89</v>
      </c>
      <c r="AC66" s="166" t="s">
        <v>89</v>
      </c>
      <c r="AD66" s="166" t="s">
        <v>89</v>
      </c>
      <c r="AE66" s="166" t="s">
        <v>88</v>
      </c>
      <c r="AF66" s="166" t="s">
        <v>63</v>
      </c>
      <c r="AG66" s="166" t="s">
        <v>63</v>
      </c>
      <c r="AH66" s="166" t="s">
        <v>89</v>
      </c>
    </row>
    <row r="67" spans="2:34" x14ac:dyDescent="0.35">
      <c r="B67" s="215"/>
      <c r="C67" s="170" t="s">
        <v>215</v>
      </c>
      <c r="D67" s="166" t="s">
        <v>89</v>
      </c>
      <c r="E67" s="166" t="s">
        <v>89</v>
      </c>
      <c r="F67" s="166" t="s">
        <v>63</v>
      </c>
      <c r="G67" s="166" t="s">
        <v>89</v>
      </c>
      <c r="H67" s="166" t="s">
        <v>89</v>
      </c>
      <c r="I67" s="166" t="s">
        <v>89</v>
      </c>
      <c r="J67" s="166" t="s">
        <v>63</v>
      </c>
      <c r="K67" s="166" t="s">
        <v>89</v>
      </c>
      <c r="L67" s="166" t="s">
        <v>89</v>
      </c>
      <c r="M67" s="166" t="s">
        <v>89</v>
      </c>
      <c r="N67" s="166" t="s">
        <v>89</v>
      </c>
      <c r="O67" s="166" t="s">
        <v>89</v>
      </c>
      <c r="P67" s="166" t="s">
        <v>88</v>
      </c>
      <c r="Q67" s="166" t="s">
        <v>89</v>
      </c>
      <c r="R67" s="166" t="s">
        <v>89</v>
      </c>
      <c r="S67" s="166" t="s">
        <v>88</v>
      </c>
      <c r="T67" s="166" t="s">
        <v>89</v>
      </c>
      <c r="U67" s="166" t="s">
        <v>89</v>
      </c>
      <c r="V67" s="167" t="s">
        <v>89</v>
      </c>
      <c r="W67" s="166" t="s">
        <v>89</v>
      </c>
      <c r="X67" s="166" t="s">
        <v>89</v>
      </c>
      <c r="Y67" s="166" t="s">
        <v>89</v>
      </c>
      <c r="Z67" s="166" t="s">
        <v>63</v>
      </c>
      <c r="AA67" s="166" t="s">
        <v>89</v>
      </c>
      <c r="AB67" s="166" t="s">
        <v>89</v>
      </c>
      <c r="AC67" s="166" t="s">
        <v>89</v>
      </c>
      <c r="AD67" s="166" t="s">
        <v>89</v>
      </c>
      <c r="AE67" s="166" t="s">
        <v>88</v>
      </c>
      <c r="AF67" s="166" t="s">
        <v>63</v>
      </c>
      <c r="AG67" s="166" t="s">
        <v>63</v>
      </c>
      <c r="AH67" s="166" t="s">
        <v>89</v>
      </c>
    </row>
    <row r="68" spans="2:34" x14ac:dyDescent="0.35">
      <c r="B68" s="215"/>
      <c r="C68" s="170" t="s">
        <v>216</v>
      </c>
      <c r="D68" s="166" t="s">
        <v>89</v>
      </c>
      <c r="E68" s="166" t="s">
        <v>89</v>
      </c>
      <c r="F68" s="166" t="s">
        <v>63</v>
      </c>
      <c r="G68" s="166" t="s">
        <v>89</v>
      </c>
      <c r="H68" s="166" t="s">
        <v>89</v>
      </c>
      <c r="I68" s="166" t="s">
        <v>89</v>
      </c>
      <c r="J68" s="166" t="s">
        <v>63</v>
      </c>
      <c r="K68" s="166" t="s">
        <v>89</v>
      </c>
      <c r="L68" s="166" t="s">
        <v>89</v>
      </c>
      <c r="M68" s="166" t="s">
        <v>89</v>
      </c>
      <c r="N68" s="166" t="s">
        <v>89</v>
      </c>
      <c r="O68" s="166" t="s">
        <v>89</v>
      </c>
      <c r="P68" s="166" t="s">
        <v>88</v>
      </c>
      <c r="Q68" s="166" t="s">
        <v>89</v>
      </c>
      <c r="R68" s="166" t="s">
        <v>89</v>
      </c>
      <c r="S68" s="166" t="s">
        <v>88</v>
      </c>
      <c r="T68" s="166" t="s">
        <v>89</v>
      </c>
      <c r="U68" s="166" t="s">
        <v>89</v>
      </c>
      <c r="V68" s="167" t="s">
        <v>89</v>
      </c>
      <c r="W68" s="166" t="s">
        <v>89</v>
      </c>
      <c r="X68" s="166" t="s">
        <v>89</v>
      </c>
      <c r="Y68" s="166" t="s">
        <v>89</v>
      </c>
      <c r="Z68" s="166" t="s">
        <v>63</v>
      </c>
      <c r="AA68" s="166" t="s">
        <v>89</v>
      </c>
      <c r="AB68" s="166" t="s">
        <v>89</v>
      </c>
      <c r="AC68" s="166" t="s">
        <v>89</v>
      </c>
      <c r="AD68" s="166" t="s">
        <v>89</v>
      </c>
      <c r="AE68" s="166" t="s">
        <v>88</v>
      </c>
      <c r="AF68" s="166" t="s">
        <v>63</v>
      </c>
      <c r="AG68" s="166" t="s">
        <v>63</v>
      </c>
      <c r="AH68" s="166" t="s">
        <v>89</v>
      </c>
    </row>
    <row r="69" spans="2:34" x14ac:dyDescent="0.35">
      <c r="B69" s="215"/>
      <c r="C69" s="170" t="s">
        <v>217</v>
      </c>
      <c r="D69" s="166" t="s">
        <v>89</v>
      </c>
      <c r="E69" s="166" t="s">
        <v>89</v>
      </c>
      <c r="F69" s="166" t="s">
        <v>63</v>
      </c>
      <c r="G69" s="166" t="s">
        <v>89</v>
      </c>
      <c r="H69" s="166" t="s">
        <v>89</v>
      </c>
      <c r="I69" s="166" t="s">
        <v>89</v>
      </c>
      <c r="J69" s="166" t="s">
        <v>63</v>
      </c>
      <c r="K69" s="166" t="s">
        <v>89</v>
      </c>
      <c r="L69" s="166" t="s">
        <v>89</v>
      </c>
      <c r="M69" s="166" t="s">
        <v>89</v>
      </c>
      <c r="N69" s="166" t="s">
        <v>89</v>
      </c>
      <c r="O69" s="166" t="s">
        <v>89</v>
      </c>
      <c r="P69" s="166" t="s">
        <v>88</v>
      </c>
      <c r="Q69" s="166" t="s">
        <v>89</v>
      </c>
      <c r="R69" s="166" t="s">
        <v>89</v>
      </c>
      <c r="S69" s="166" t="s">
        <v>88</v>
      </c>
      <c r="T69" s="166" t="s">
        <v>89</v>
      </c>
      <c r="U69" s="166" t="s">
        <v>89</v>
      </c>
      <c r="V69" s="167" t="s">
        <v>89</v>
      </c>
      <c r="W69" s="166" t="s">
        <v>89</v>
      </c>
      <c r="X69" s="166" t="s">
        <v>89</v>
      </c>
      <c r="Y69" s="166" t="s">
        <v>89</v>
      </c>
      <c r="Z69" s="166" t="s">
        <v>63</v>
      </c>
      <c r="AA69" s="166" t="s">
        <v>89</v>
      </c>
      <c r="AB69" s="166" t="s">
        <v>89</v>
      </c>
      <c r="AC69" s="166" t="s">
        <v>89</v>
      </c>
      <c r="AD69" s="166" t="s">
        <v>89</v>
      </c>
      <c r="AE69" s="166" t="s">
        <v>88</v>
      </c>
      <c r="AF69" s="166" t="s">
        <v>63</v>
      </c>
      <c r="AG69" s="166" t="s">
        <v>63</v>
      </c>
      <c r="AH69" s="166" t="s">
        <v>89</v>
      </c>
    </row>
    <row r="70" spans="2:34" x14ac:dyDescent="0.35">
      <c r="B70" s="215"/>
      <c r="C70" s="170" t="s">
        <v>218</v>
      </c>
      <c r="D70" s="166" t="s">
        <v>89</v>
      </c>
      <c r="E70" s="166" t="s">
        <v>89</v>
      </c>
      <c r="F70" s="166" t="s">
        <v>63</v>
      </c>
      <c r="G70" s="166" t="s">
        <v>89</v>
      </c>
      <c r="H70" s="166" t="s">
        <v>89</v>
      </c>
      <c r="I70" s="166" t="s">
        <v>89</v>
      </c>
      <c r="J70" s="166" t="s">
        <v>63</v>
      </c>
      <c r="K70" s="166" t="s">
        <v>89</v>
      </c>
      <c r="L70" s="166" t="s">
        <v>89</v>
      </c>
      <c r="M70" s="166" t="s">
        <v>89</v>
      </c>
      <c r="N70" s="166" t="s">
        <v>89</v>
      </c>
      <c r="O70" s="166" t="s">
        <v>89</v>
      </c>
      <c r="P70" s="166" t="s">
        <v>88</v>
      </c>
      <c r="Q70" s="166" t="s">
        <v>89</v>
      </c>
      <c r="R70" s="166" t="s">
        <v>89</v>
      </c>
      <c r="S70" s="166" t="s">
        <v>88</v>
      </c>
      <c r="T70" s="166" t="s">
        <v>89</v>
      </c>
      <c r="U70" s="166" t="s">
        <v>89</v>
      </c>
      <c r="V70" s="167" t="s">
        <v>89</v>
      </c>
      <c r="W70" s="166" t="s">
        <v>89</v>
      </c>
      <c r="X70" s="166" t="s">
        <v>89</v>
      </c>
      <c r="Y70" s="166" t="s">
        <v>89</v>
      </c>
      <c r="Z70" s="166" t="s">
        <v>63</v>
      </c>
      <c r="AA70" s="166" t="s">
        <v>89</v>
      </c>
      <c r="AB70" s="166" t="s">
        <v>89</v>
      </c>
      <c r="AC70" s="166" t="s">
        <v>89</v>
      </c>
      <c r="AD70" s="166" t="s">
        <v>89</v>
      </c>
      <c r="AE70" s="166" t="s">
        <v>88</v>
      </c>
      <c r="AF70" s="166" t="s">
        <v>63</v>
      </c>
      <c r="AG70" s="166" t="s">
        <v>63</v>
      </c>
      <c r="AH70" s="166" t="s">
        <v>89</v>
      </c>
    </row>
    <row r="71" spans="2:34" x14ac:dyDescent="0.35">
      <c r="B71" s="215"/>
      <c r="C71" s="170" t="s">
        <v>219</v>
      </c>
      <c r="D71" s="166" t="s">
        <v>89</v>
      </c>
      <c r="E71" s="166" t="s">
        <v>89</v>
      </c>
      <c r="F71" s="166" t="s">
        <v>63</v>
      </c>
      <c r="G71" s="166" t="s">
        <v>89</v>
      </c>
      <c r="H71" s="166" t="s">
        <v>89</v>
      </c>
      <c r="I71" s="166" t="s">
        <v>63</v>
      </c>
      <c r="J71" s="166" t="s">
        <v>89</v>
      </c>
      <c r="K71" s="166" t="s">
        <v>89</v>
      </c>
      <c r="L71" s="166" t="s">
        <v>89</v>
      </c>
      <c r="M71" s="166" t="s">
        <v>89</v>
      </c>
      <c r="N71" s="166" t="s">
        <v>89</v>
      </c>
      <c r="O71" s="166" t="s">
        <v>89</v>
      </c>
      <c r="P71" s="166" t="s">
        <v>88</v>
      </c>
      <c r="Q71" s="166" t="s">
        <v>89</v>
      </c>
      <c r="R71" s="166" t="s">
        <v>89</v>
      </c>
      <c r="S71" s="166" t="s">
        <v>88</v>
      </c>
      <c r="T71" s="166" t="s">
        <v>89</v>
      </c>
      <c r="U71" s="166" t="s">
        <v>89</v>
      </c>
      <c r="V71" s="167" t="s">
        <v>89</v>
      </c>
      <c r="W71" s="166" t="s">
        <v>89</v>
      </c>
      <c r="X71" s="166" t="s">
        <v>89</v>
      </c>
      <c r="Y71" s="166" t="s">
        <v>89</v>
      </c>
      <c r="Z71" s="166" t="s">
        <v>63</v>
      </c>
      <c r="AA71" s="166" t="s">
        <v>89</v>
      </c>
      <c r="AB71" s="166" t="s">
        <v>89</v>
      </c>
      <c r="AC71" s="166" t="s">
        <v>89</v>
      </c>
      <c r="AD71" s="166" t="s">
        <v>89</v>
      </c>
      <c r="AE71" s="166" t="s">
        <v>63</v>
      </c>
      <c r="AF71" s="166" t="s">
        <v>88</v>
      </c>
      <c r="AG71" s="166" t="s">
        <v>63</v>
      </c>
      <c r="AH71" s="166" t="s">
        <v>89</v>
      </c>
    </row>
    <row r="72" spans="2:34" x14ac:dyDescent="0.35">
      <c r="B72" s="215"/>
      <c r="C72" s="170" t="s">
        <v>221</v>
      </c>
      <c r="D72" s="166" t="s">
        <v>89</v>
      </c>
      <c r="E72" s="166" t="s">
        <v>89</v>
      </c>
      <c r="F72" s="166" t="s">
        <v>63</v>
      </c>
      <c r="G72" s="166" t="s">
        <v>89</v>
      </c>
      <c r="H72" s="166" t="s">
        <v>89</v>
      </c>
      <c r="I72" s="166" t="s">
        <v>89</v>
      </c>
      <c r="J72" s="166" t="s">
        <v>89</v>
      </c>
      <c r="K72" s="166" t="s">
        <v>89</v>
      </c>
      <c r="L72" s="166" t="s">
        <v>89</v>
      </c>
      <c r="M72" s="166" t="s">
        <v>89</v>
      </c>
      <c r="N72" s="166" t="s">
        <v>89</v>
      </c>
      <c r="O72" s="166" t="s">
        <v>89</v>
      </c>
      <c r="P72" s="166" t="s">
        <v>88</v>
      </c>
      <c r="Q72" s="166" t="s">
        <v>89</v>
      </c>
      <c r="R72" s="166" t="s">
        <v>89</v>
      </c>
      <c r="S72" s="166" t="s">
        <v>88</v>
      </c>
      <c r="T72" s="166" t="s">
        <v>89</v>
      </c>
      <c r="U72" s="166" t="s">
        <v>89</v>
      </c>
      <c r="V72" s="167" t="s">
        <v>89</v>
      </c>
      <c r="W72" s="166" t="s">
        <v>89</v>
      </c>
      <c r="X72" s="166" t="s">
        <v>89</v>
      </c>
      <c r="Y72" s="166" t="s">
        <v>89</v>
      </c>
      <c r="Z72" s="166" t="s">
        <v>63</v>
      </c>
      <c r="AA72" s="166" t="s">
        <v>89</v>
      </c>
      <c r="AB72" s="166" t="s">
        <v>89</v>
      </c>
      <c r="AC72" s="166" t="s">
        <v>89</v>
      </c>
      <c r="AD72" s="166" t="s">
        <v>89</v>
      </c>
      <c r="AE72" s="166" t="s">
        <v>63</v>
      </c>
      <c r="AF72" s="166" t="s">
        <v>63</v>
      </c>
      <c r="AG72" s="166" t="s">
        <v>63</v>
      </c>
      <c r="AH72" s="166" t="s">
        <v>89</v>
      </c>
    </row>
    <row r="73" spans="2:34" x14ac:dyDescent="0.35">
      <c r="B73" s="215"/>
      <c r="C73" s="170" t="s">
        <v>222</v>
      </c>
      <c r="D73" s="166" t="s">
        <v>89</v>
      </c>
      <c r="E73" s="166" t="s">
        <v>89</v>
      </c>
      <c r="F73" s="166" t="s">
        <v>63</v>
      </c>
      <c r="G73" s="166" t="s">
        <v>89</v>
      </c>
      <c r="H73" s="166" t="s">
        <v>89</v>
      </c>
      <c r="I73" s="166" t="s">
        <v>89</v>
      </c>
      <c r="J73" s="166" t="s">
        <v>89</v>
      </c>
      <c r="K73" s="166" t="s">
        <v>89</v>
      </c>
      <c r="L73" s="166" t="s">
        <v>89</v>
      </c>
      <c r="M73" s="166" t="s">
        <v>89</v>
      </c>
      <c r="N73" s="166" t="s">
        <v>89</v>
      </c>
      <c r="O73" s="166" t="s">
        <v>89</v>
      </c>
      <c r="P73" s="166" t="s">
        <v>88</v>
      </c>
      <c r="Q73" s="166" t="s">
        <v>89</v>
      </c>
      <c r="R73" s="166" t="s">
        <v>89</v>
      </c>
      <c r="S73" s="166" t="s">
        <v>88</v>
      </c>
      <c r="T73" s="166" t="s">
        <v>89</v>
      </c>
      <c r="U73" s="166" t="s">
        <v>89</v>
      </c>
      <c r="V73" s="167" t="s">
        <v>89</v>
      </c>
      <c r="W73" s="166" t="s">
        <v>89</v>
      </c>
      <c r="X73" s="166" t="s">
        <v>89</v>
      </c>
      <c r="Y73" s="166" t="s">
        <v>89</v>
      </c>
      <c r="Z73" s="166" t="s">
        <v>63</v>
      </c>
      <c r="AA73" s="166" t="s">
        <v>89</v>
      </c>
      <c r="AB73" s="166" t="s">
        <v>89</v>
      </c>
      <c r="AC73" s="166" t="s">
        <v>89</v>
      </c>
      <c r="AD73" s="166" t="s">
        <v>89</v>
      </c>
      <c r="AE73" s="166" t="s">
        <v>63</v>
      </c>
      <c r="AF73" s="166" t="s">
        <v>63</v>
      </c>
      <c r="AG73" s="166" t="s">
        <v>63</v>
      </c>
      <c r="AH73" s="166" t="s">
        <v>89</v>
      </c>
    </row>
    <row r="74" spans="2:34" x14ac:dyDescent="0.35">
      <c r="B74" s="215"/>
      <c r="C74" s="170" t="s">
        <v>223</v>
      </c>
      <c r="D74" s="166" t="s">
        <v>89</v>
      </c>
      <c r="E74" s="166" t="s">
        <v>89</v>
      </c>
      <c r="F74" s="166" t="s">
        <v>63</v>
      </c>
      <c r="G74" s="166" t="s">
        <v>89</v>
      </c>
      <c r="H74" s="166" t="s">
        <v>89</v>
      </c>
      <c r="I74" s="166" t="s">
        <v>89</v>
      </c>
      <c r="J74" s="166" t="s">
        <v>63</v>
      </c>
      <c r="K74" s="166" t="s">
        <v>89</v>
      </c>
      <c r="L74" s="166" t="s">
        <v>89</v>
      </c>
      <c r="M74" s="166" t="s">
        <v>89</v>
      </c>
      <c r="N74" s="166" t="s">
        <v>89</v>
      </c>
      <c r="O74" s="166" t="s">
        <v>89</v>
      </c>
      <c r="P74" s="166" t="s">
        <v>63</v>
      </c>
      <c r="Q74" s="166" t="s">
        <v>89</v>
      </c>
      <c r="R74" s="166" t="s">
        <v>89</v>
      </c>
      <c r="S74" s="166" t="s">
        <v>63</v>
      </c>
      <c r="T74" s="166" t="s">
        <v>89</v>
      </c>
      <c r="U74" s="166" t="s">
        <v>89</v>
      </c>
      <c r="V74" s="167" t="s">
        <v>89</v>
      </c>
      <c r="W74" s="166" t="s">
        <v>89</v>
      </c>
      <c r="X74" s="166" t="s">
        <v>89</v>
      </c>
      <c r="Y74" s="166" t="s">
        <v>89</v>
      </c>
      <c r="Z74" s="166" t="s">
        <v>63</v>
      </c>
      <c r="AA74" s="166" t="s">
        <v>89</v>
      </c>
      <c r="AB74" s="166" t="s">
        <v>89</v>
      </c>
      <c r="AC74" s="166" t="s">
        <v>89</v>
      </c>
      <c r="AD74" s="166" t="s">
        <v>63</v>
      </c>
      <c r="AE74" s="166" t="s">
        <v>63</v>
      </c>
      <c r="AF74" s="166" t="s">
        <v>63</v>
      </c>
      <c r="AG74" s="166" t="s">
        <v>63</v>
      </c>
      <c r="AH74" s="166" t="s">
        <v>89</v>
      </c>
    </row>
    <row r="75" spans="2:34" x14ac:dyDescent="0.35">
      <c r="B75" s="215"/>
      <c r="C75" s="170" t="s">
        <v>224</v>
      </c>
      <c r="D75" s="166" t="s">
        <v>89</v>
      </c>
      <c r="E75" s="166" t="s">
        <v>89</v>
      </c>
      <c r="F75" s="166" t="s">
        <v>63</v>
      </c>
      <c r="G75" s="166" t="s">
        <v>89</v>
      </c>
      <c r="H75" s="166" t="s">
        <v>89</v>
      </c>
      <c r="I75" s="166" t="s">
        <v>89</v>
      </c>
      <c r="J75" s="166" t="s">
        <v>63</v>
      </c>
      <c r="K75" s="166" t="s">
        <v>89</v>
      </c>
      <c r="L75" s="166" t="s">
        <v>89</v>
      </c>
      <c r="M75" s="166" t="s">
        <v>89</v>
      </c>
      <c r="N75" s="166" t="s">
        <v>89</v>
      </c>
      <c r="O75" s="166" t="s">
        <v>89</v>
      </c>
      <c r="P75" s="166" t="s">
        <v>63</v>
      </c>
      <c r="Q75" s="166" t="s">
        <v>89</v>
      </c>
      <c r="R75" s="166" t="s">
        <v>89</v>
      </c>
      <c r="S75" s="166" t="s">
        <v>63</v>
      </c>
      <c r="T75" s="166" t="s">
        <v>89</v>
      </c>
      <c r="U75" s="166" t="s">
        <v>89</v>
      </c>
      <c r="V75" s="167" t="s">
        <v>89</v>
      </c>
      <c r="W75" s="166" t="s">
        <v>89</v>
      </c>
      <c r="X75" s="166" t="s">
        <v>89</v>
      </c>
      <c r="Y75" s="166" t="s">
        <v>89</v>
      </c>
      <c r="Z75" s="166" t="s">
        <v>63</v>
      </c>
      <c r="AA75" s="166" t="s">
        <v>89</v>
      </c>
      <c r="AB75" s="166" t="s">
        <v>89</v>
      </c>
      <c r="AC75" s="166" t="s">
        <v>89</v>
      </c>
      <c r="AD75" s="166" t="s">
        <v>89</v>
      </c>
      <c r="AE75" s="166" t="s">
        <v>63</v>
      </c>
      <c r="AF75" s="166" t="s">
        <v>63</v>
      </c>
      <c r="AG75" s="166" t="s">
        <v>63</v>
      </c>
      <c r="AH75" s="166" t="s">
        <v>89</v>
      </c>
    </row>
    <row r="76" spans="2:34" x14ac:dyDescent="0.35">
      <c r="B76" s="215"/>
      <c r="C76" s="170" t="s">
        <v>225</v>
      </c>
      <c r="D76" s="166" t="s">
        <v>89</v>
      </c>
      <c r="E76" s="166" t="s">
        <v>89</v>
      </c>
      <c r="F76" s="166" t="s">
        <v>63</v>
      </c>
      <c r="G76" s="166" t="s">
        <v>89</v>
      </c>
      <c r="H76" s="166" t="s">
        <v>89</v>
      </c>
      <c r="I76" s="166" t="s">
        <v>89</v>
      </c>
      <c r="J76" s="166" t="s">
        <v>63</v>
      </c>
      <c r="K76" s="166" t="s">
        <v>89</v>
      </c>
      <c r="L76" s="166" t="s">
        <v>89</v>
      </c>
      <c r="M76" s="166" t="s">
        <v>89</v>
      </c>
      <c r="N76" s="166" t="s">
        <v>89</v>
      </c>
      <c r="O76" s="166" t="s">
        <v>89</v>
      </c>
      <c r="P76" s="166" t="s">
        <v>63</v>
      </c>
      <c r="Q76" s="166" t="s">
        <v>89</v>
      </c>
      <c r="R76" s="166" t="s">
        <v>89</v>
      </c>
      <c r="S76" s="166" t="s">
        <v>63</v>
      </c>
      <c r="T76" s="166" t="s">
        <v>89</v>
      </c>
      <c r="U76" s="166" t="s">
        <v>89</v>
      </c>
      <c r="V76" s="167" t="s">
        <v>89</v>
      </c>
      <c r="W76" s="166" t="s">
        <v>89</v>
      </c>
      <c r="X76" s="166" t="s">
        <v>89</v>
      </c>
      <c r="Y76" s="166" t="s">
        <v>89</v>
      </c>
      <c r="Z76" s="166" t="s">
        <v>63</v>
      </c>
      <c r="AA76" s="166" t="s">
        <v>89</v>
      </c>
      <c r="AB76" s="166" t="s">
        <v>89</v>
      </c>
      <c r="AC76" s="166" t="s">
        <v>89</v>
      </c>
      <c r="AD76" s="166" t="s">
        <v>89</v>
      </c>
      <c r="AE76" s="166" t="s">
        <v>63</v>
      </c>
      <c r="AF76" s="166" t="s">
        <v>63</v>
      </c>
      <c r="AG76" s="166" t="s">
        <v>63</v>
      </c>
      <c r="AH76" s="166" t="s">
        <v>89</v>
      </c>
    </row>
    <row r="77" spans="2:34" x14ac:dyDescent="0.35">
      <c r="B77" s="215"/>
      <c r="C77" s="170" t="s">
        <v>288</v>
      </c>
      <c r="D77" s="166" t="s">
        <v>89</v>
      </c>
      <c r="E77" s="166" t="s">
        <v>89</v>
      </c>
      <c r="F77" s="166" t="s">
        <v>63</v>
      </c>
      <c r="G77" s="166" t="s">
        <v>89</v>
      </c>
      <c r="H77" s="166" t="s">
        <v>89</v>
      </c>
      <c r="I77" s="166" t="s">
        <v>89</v>
      </c>
      <c r="J77" s="166" t="s">
        <v>63</v>
      </c>
      <c r="K77" s="166" t="s">
        <v>89</v>
      </c>
      <c r="L77" s="166" t="s">
        <v>89</v>
      </c>
      <c r="M77" s="166" t="s">
        <v>63</v>
      </c>
      <c r="N77" s="166" t="s">
        <v>89</v>
      </c>
      <c r="O77" s="166" t="s">
        <v>89</v>
      </c>
      <c r="P77" s="166" t="s">
        <v>63</v>
      </c>
      <c r="Q77" s="166" t="s">
        <v>89</v>
      </c>
      <c r="R77" s="166" t="s">
        <v>89</v>
      </c>
      <c r="S77" s="166" t="s">
        <v>63</v>
      </c>
      <c r="T77" s="166" t="s">
        <v>89</v>
      </c>
      <c r="U77" s="166" t="s">
        <v>89</v>
      </c>
      <c r="V77" s="167" t="s">
        <v>89</v>
      </c>
      <c r="W77" s="166" t="s">
        <v>89</v>
      </c>
      <c r="X77" s="166" t="s">
        <v>89</v>
      </c>
      <c r="Y77" s="166" t="s">
        <v>89</v>
      </c>
      <c r="Z77" s="166" t="s">
        <v>63</v>
      </c>
      <c r="AA77" s="166" t="s">
        <v>89</v>
      </c>
      <c r="AB77" s="166" t="s">
        <v>89</v>
      </c>
      <c r="AC77" s="166" t="s">
        <v>89</v>
      </c>
      <c r="AD77" s="166" t="s">
        <v>89</v>
      </c>
      <c r="AE77" s="166" t="s">
        <v>63</v>
      </c>
      <c r="AF77" s="166" t="s">
        <v>63</v>
      </c>
      <c r="AG77" s="166" t="s">
        <v>63</v>
      </c>
      <c r="AH77" s="166" t="s">
        <v>63</v>
      </c>
    </row>
    <row r="78" spans="2:34" x14ac:dyDescent="0.35">
      <c r="B78" s="216"/>
      <c r="C78" s="170" t="s">
        <v>220</v>
      </c>
      <c r="D78" s="166" t="s">
        <v>89</v>
      </c>
      <c r="E78" s="166" t="s">
        <v>89</v>
      </c>
      <c r="F78" s="166" t="s">
        <v>63</v>
      </c>
      <c r="G78" s="166" t="s">
        <v>89</v>
      </c>
      <c r="H78" s="166" t="s">
        <v>89</v>
      </c>
      <c r="I78" s="166" t="s">
        <v>89</v>
      </c>
      <c r="J78" s="166" t="s">
        <v>89</v>
      </c>
      <c r="K78" s="166" t="s">
        <v>89</v>
      </c>
      <c r="L78" s="166" t="s">
        <v>89</v>
      </c>
      <c r="M78" s="166" t="s">
        <v>89</v>
      </c>
      <c r="N78" s="166" t="s">
        <v>89</v>
      </c>
      <c r="O78" s="166" t="s">
        <v>89</v>
      </c>
      <c r="P78" s="166" t="s">
        <v>88</v>
      </c>
      <c r="Q78" s="166" t="s">
        <v>89</v>
      </c>
      <c r="R78" s="166" t="s">
        <v>89</v>
      </c>
      <c r="S78" s="166" t="s">
        <v>88</v>
      </c>
      <c r="T78" s="166" t="s">
        <v>89</v>
      </c>
      <c r="U78" s="166" t="s">
        <v>89</v>
      </c>
      <c r="V78" s="167" t="s">
        <v>89</v>
      </c>
      <c r="W78" s="166" t="s">
        <v>89</v>
      </c>
      <c r="X78" s="166" t="s">
        <v>89</v>
      </c>
      <c r="Y78" s="166" t="s">
        <v>89</v>
      </c>
      <c r="Z78" s="166" t="s">
        <v>63</v>
      </c>
      <c r="AA78" s="166" t="s">
        <v>89</v>
      </c>
      <c r="AB78" s="166" t="s">
        <v>89</v>
      </c>
      <c r="AC78" s="166" t="s">
        <v>89</v>
      </c>
      <c r="AD78" s="166" t="s">
        <v>89</v>
      </c>
      <c r="AE78" s="166" t="s">
        <v>63</v>
      </c>
      <c r="AF78" s="166" t="s">
        <v>88</v>
      </c>
      <c r="AG78" s="166" t="s">
        <v>63</v>
      </c>
      <c r="AH78" s="166" t="s">
        <v>89</v>
      </c>
    </row>
    <row r="79" spans="2:34" ht="9" customHeight="1" x14ac:dyDescent="0.35">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2:34" x14ac:dyDescent="0.35">
      <c r="B80" s="217" t="s">
        <v>289</v>
      </c>
      <c r="C80" s="170" t="s">
        <v>168</v>
      </c>
      <c r="D80" s="162" t="s">
        <v>88</v>
      </c>
      <c r="E80" s="162" t="s">
        <v>88</v>
      </c>
      <c r="F80" s="162" t="s">
        <v>89</v>
      </c>
      <c r="G80" s="162" t="s">
        <v>89</v>
      </c>
      <c r="H80" s="162" t="s">
        <v>63</v>
      </c>
      <c r="I80" s="162" t="s">
        <v>63</v>
      </c>
      <c r="J80" s="162" t="s">
        <v>89</v>
      </c>
      <c r="K80" s="162" t="s">
        <v>89</v>
      </c>
      <c r="L80" s="162" t="s">
        <v>88</v>
      </c>
      <c r="M80" s="162" t="s">
        <v>63</v>
      </c>
      <c r="N80" s="162" t="s">
        <v>63</v>
      </c>
      <c r="O80" s="162" t="s">
        <v>89</v>
      </c>
      <c r="P80" s="162" t="s">
        <v>89</v>
      </c>
      <c r="Q80" s="162" t="s">
        <v>63</v>
      </c>
      <c r="R80" s="162" t="s">
        <v>89</v>
      </c>
      <c r="S80" s="162" t="s">
        <v>89</v>
      </c>
      <c r="T80" s="162" t="s">
        <v>89</v>
      </c>
      <c r="U80" s="162" t="s">
        <v>89</v>
      </c>
      <c r="V80" s="163" t="s">
        <v>89</v>
      </c>
      <c r="W80" s="162" t="s">
        <v>89</v>
      </c>
      <c r="X80" s="162" t="s">
        <v>89</v>
      </c>
      <c r="Y80" s="162" t="s">
        <v>89</v>
      </c>
      <c r="Z80" s="162" t="s">
        <v>89</v>
      </c>
      <c r="AA80" s="162" t="s">
        <v>89</v>
      </c>
      <c r="AB80" s="162" t="s">
        <v>89</v>
      </c>
      <c r="AC80" s="162" t="s">
        <v>89</v>
      </c>
      <c r="AD80" s="162" t="s">
        <v>89</v>
      </c>
      <c r="AE80" s="162" t="s">
        <v>89</v>
      </c>
      <c r="AF80" s="162" t="s">
        <v>89</v>
      </c>
      <c r="AG80" s="162" t="s">
        <v>89</v>
      </c>
      <c r="AH80" s="162" t="s">
        <v>63</v>
      </c>
    </row>
    <row r="81" spans="2:34" x14ac:dyDescent="0.35">
      <c r="B81" s="217"/>
      <c r="C81" s="170" t="s">
        <v>169</v>
      </c>
      <c r="D81" s="162" t="s">
        <v>63</v>
      </c>
      <c r="E81" s="162" t="s">
        <v>63</v>
      </c>
      <c r="F81" s="162" t="s">
        <v>89</v>
      </c>
      <c r="G81" s="162" t="s">
        <v>89</v>
      </c>
      <c r="H81" s="162" t="s">
        <v>89</v>
      </c>
      <c r="I81" s="162" t="s">
        <v>89</v>
      </c>
      <c r="J81" s="162" t="s">
        <v>89</v>
      </c>
      <c r="K81" s="162" t="s">
        <v>89</v>
      </c>
      <c r="L81" s="162" t="s">
        <v>63</v>
      </c>
      <c r="M81" s="162" t="s">
        <v>89</v>
      </c>
      <c r="N81" s="162" t="s">
        <v>63</v>
      </c>
      <c r="O81" s="162" t="s">
        <v>89</v>
      </c>
      <c r="P81" s="162" t="s">
        <v>89</v>
      </c>
      <c r="Q81" s="162" t="s">
        <v>63</v>
      </c>
      <c r="R81" s="162" t="s">
        <v>89</v>
      </c>
      <c r="S81" s="162" t="s">
        <v>89</v>
      </c>
      <c r="T81" s="162" t="s">
        <v>89</v>
      </c>
      <c r="U81" s="162" t="s">
        <v>89</v>
      </c>
      <c r="V81" s="163" t="s">
        <v>89</v>
      </c>
      <c r="W81" s="162" t="s">
        <v>89</v>
      </c>
      <c r="X81" s="162" t="s">
        <v>89</v>
      </c>
      <c r="Y81" s="162" t="s">
        <v>89</v>
      </c>
      <c r="Z81" s="162" t="s">
        <v>89</v>
      </c>
      <c r="AA81" s="162" t="s">
        <v>89</v>
      </c>
      <c r="AB81" s="162" t="s">
        <v>89</v>
      </c>
      <c r="AC81" s="162" t="s">
        <v>88</v>
      </c>
      <c r="AD81" s="162" t="s">
        <v>88</v>
      </c>
      <c r="AE81" s="162" t="s">
        <v>89</v>
      </c>
      <c r="AF81" s="162" t="s">
        <v>89</v>
      </c>
      <c r="AG81" s="162" t="s">
        <v>89</v>
      </c>
      <c r="AH81" s="162" t="s">
        <v>89</v>
      </c>
    </row>
    <row r="82" spans="2:34" x14ac:dyDescent="0.35">
      <c r="B82" s="217"/>
      <c r="C82" s="170" t="s">
        <v>170</v>
      </c>
      <c r="D82" s="162" t="s">
        <v>89</v>
      </c>
      <c r="E82" s="162" t="s">
        <v>63</v>
      </c>
      <c r="F82" s="162" t="s">
        <v>89</v>
      </c>
      <c r="G82" s="162" t="s">
        <v>89</v>
      </c>
      <c r="H82" s="162" t="s">
        <v>89</v>
      </c>
      <c r="I82" s="162" t="s">
        <v>89</v>
      </c>
      <c r="J82" s="162" t="s">
        <v>89</v>
      </c>
      <c r="K82" s="162" t="s">
        <v>89</v>
      </c>
      <c r="L82" s="162" t="s">
        <v>63</v>
      </c>
      <c r="M82" s="162" t="s">
        <v>89</v>
      </c>
      <c r="N82" s="162" t="s">
        <v>63</v>
      </c>
      <c r="O82" s="162" t="s">
        <v>89</v>
      </c>
      <c r="P82" s="162" t="s">
        <v>89</v>
      </c>
      <c r="Q82" s="162" t="s">
        <v>63</v>
      </c>
      <c r="R82" s="162" t="s">
        <v>89</v>
      </c>
      <c r="S82" s="162" t="s">
        <v>89</v>
      </c>
      <c r="T82" s="162" t="s">
        <v>89</v>
      </c>
      <c r="U82" s="162" t="s">
        <v>89</v>
      </c>
      <c r="V82" s="163" t="s">
        <v>89</v>
      </c>
      <c r="W82" s="162" t="s">
        <v>89</v>
      </c>
      <c r="X82" s="162" t="s">
        <v>89</v>
      </c>
      <c r="Y82" s="162" t="s">
        <v>89</v>
      </c>
      <c r="Z82" s="162" t="s">
        <v>89</v>
      </c>
      <c r="AA82" s="162" t="s">
        <v>89</v>
      </c>
      <c r="AB82" s="162" t="s">
        <v>89</v>
      </c>
      <c r="AC82" s="162" t="s">
        <v>88</v>
      </c>
      <c r="AD82" s="162" t="s">
        <v>88</v>
      </c>
      <c r="AE82" s="162" t="s">
        <v>89</v>
      </c>
      <c r="AF82" s="162" t="s">
        <v>89</v>
      </c>
      <c r="AG82" s="162" t="s">
        <v>89</v>
      </c>
      <c r="AH82" s="162" t="s">
        <v>89</v>
      </c>
    </row>
    <row r="83" spans="2:34" x14ac:dyDescent="0.35">
      <c r="B83" s="217"/>
      <c r="C83" s="170" t="s">
        <v>171</v>
      </c>
      <c r="D83" s="162" t="s">
        <v>89</v>
      </c>
      <c r="E83" s="162" t="s">
        <v>89</v>
      </c>
      <c r="F83" s="162" t="s">
        <v>89</v>
      </c>
      <c r="G83" s="162" t="s">
        <v>89</v>
      </c>
      <c r="H83" s="162" t="s">
        <v>89</v>
      </c>
      <c r="I83" s="162" t="s">
        <v>89</v>
      </c>
      <c r="J83" s="162" t="s">
        <v>89</v>
      </c>
      <c r="K83" s="162" t="s">
        <v>89</v>
      </c>
      <c r="L83" s="162" t="s">
        <v>89</v>
      </c>
      <c r="M83" s="162" t="s">
        <v>89</v>
      </c>
      <c r="N83" s="162" t="s">
        <v>89</v>
      </c>
      <c r="O83" s="162" t="s">
        <v>89</v>
      </c>
      <c r="P83" s="162" t="s">
        <v>89</v>
      </c>
      <c r="Q83" s="162" t="s">
        <v>89</v>
      </c>
      <c r="R83" s="162" t="s">
        <v>89</v>
      </c>
      <c r="S83" s="162" t="s">
        <v>89</v>
      </c>
      <c r="T83" s="162" t="s">
        <v>89</v>
      </c>
      <c r="U83" s="162" t="s">
        <v>89</v>
      </c>
      <c r="V83" s="163" t="s">
        <v>89</v>
      </c>
      <c r="W83" s="162" t="s">
        <v>89</v>
      </c>
      <c r="X83" s="162" t="s">
        <v>89</v>
      </c>
      <c r="Y83" s="162" t="s">
        <v>89</v>
      </c>
      <c r="Z83" s="162" t="s">
        <v>89</v>
      </c>
      <c r="AA83" s="162" t="s">
        <v>89</v>
      </c>
      <c r="AB83" s="162" t="s">
        <v>89</v>
      </c>
      <c r="AC83" s="162" t="s">
        <v>89</v>
      </c>
      <c r="AD83" s="162" t="s">
        <v>88</v>
      </c>
      <c r="AE83" s="162" t="s">
        <v>89</v>
      </c>
      <c r="AF83" s="162" t="s">
        <v>89</v>
      </c>
      <c r="AG83" s="162" t="s">
        <v>89</v>
      </c>
      <c r="AH83" s="162" t="s">
        <v>89</v>
      </c>
    </row>
    <row r="84" spans="2:34" x14ac:dyDescent="0.35">
      <c r="B84" s="217"/>
      <c r="C84" s="170" t="s">
        <v>172</v>
      </c>
      <c r="D84" s="162" t="s">
        <v>89</v>
      </c>
      <c r="E84" s="162" t="s">
        <v>89</v>
      </c>
      <c r="F84" s="162" t="s">
        <v>89</v>
      </c>
      <c r="G84" s="162" t="s">
        <v>89</v>
      </c>
      <c r="H84" s="162" t="s">
        <v>89</v>
      </c>
      <c r="I84" s="162" t="s">
        <v>89</v>
      </c>
      <c r="J84" s="162" t="s">
        <v>89</v>
      </c>
      <c r="K84" s="162" t="s">
        <v>89</v>
      </c>
      <c r="L84" s="162" t="s">
        <v>89</v>
      </c>
      <c r="M84" s="162" t="s">
        <v>89</v>
      </c>
      <c r="N84" s="162" t="s">
        <v>89</v>
      </c>
      <c r="O84" s="162" t="s">
        <v>89</v>
      </c>
      <c r="P84" s="162" t="s">
        <v>89</v>
      </c>
      <c r="Q84" s="162" t="s">
        <v>89</v>
      </c>
      <c r="R84" s="162" t="s">
        <v>89</v>
      </c>
      <c r="S84" s="162" t="s">
        <v>89</v>
      </c>
      <c r="T84" s="162" t="s">
        <v>89</v>
      </c>
      <c r="U84" s="162" t="s">
        <v>89</v>
      </c>
      <c r="V84" s="163" t="s">
        <v>89</v>
      </c>
      <c r="W84" s="162" t="s">
        <v>89</v>
      </c>
      <c r="X84" s="162" t="s">
        <v>89</v>
      </c>
      <c r="Y84" s="162" t="s">
        <v>89</v>
      </c>
      <c r="Z84" s="162" t="s">
        <v>89</v>
      </c>
      <c r="AA84" s="162" t="s">
        <v>89</v>
      </c>
      <c r="AB84" s="162" t="s">
        <v>89</v>
      </c>
      <c r="AC84" s="162" t="s">
        <v>89</v>
      </c>
      <c r="AD84" s="162" t="s">
        <v>88</v>
      </c>
      <c r="AE84" s="162" t="s">
        <v>89</v>
      </c>
      <c r="AF84" s="162" t="s">
        <v>89</v>
      </c>
      <c r="AG84" s="162" t="s">
        <v>89</v>
      </c>
      <c r="AH84" s="162" t="s">
        <v>89</v>
      </c>
    </row>
    <row r="85" spans="2:34" x14ac:dyDescent="0.35">
      <c r="B85" s="217"/>
      <c r="C85" s="170" t="s">
        <v>173</v>
      </c>
      <c r="D85" s="162" t="s">
        <v>89</v>
      </c>
      <c r="E85" s="162" t="s">
        <v>89</v>
      </c>
      <c r="F85" s="162" t="s">
        <v>89</v>
      </c>
      <c r="G85" s="162" t="s">
        <v>63</v>
      </c>
      <c r="H85" s="162" t="s">
        <v>89</v>
      </c>
      <c r="I85" s="162" t="s">
        <v>63</v>
      </c>
      <c r="J85" s="162" t="s">
        <v>89</v>
      </c>
      <c r="K85" s="162" t="s">
        <v>89</v>
      </c>
      <c r="L85" s="162" t="s">
        <v>89</v>
      </c>
      <c r="M85" s="162" t="s">
        <v>63</v>
      </c>
      <c r="N85" s="162" t="s">
        <v>89</v>
      </c>
      <c r="O85" s="162" t="s">
        <v>89</v>
      </c>
      <c r="P85" s="162" t="s">
        <v>89</v>
      </c>
      <c r="Q85" s="162" t="s">
        <v>89</v>
      </c>
      <c r="R85" s="162" t="s">
        <v>89</v>
      </c>
      <c r="S85" s="162" t="s">
        <v>89</v>
      </c>
      <c r="T85" s="162" t="s">
        <v>89</v>
      </c>
      <c r="U85" s="162" t="s">
        <v>89</v>
      </c>
      <c r="V85" s="163" t="s">
        <v>89</v>
      </c>
      <c r="W85" s="162" t="s">
        <v>89</v>
      </c>
      <c r="X85" s="162" t="s">
        <v>89</v>
      </c>
      <c r="Y85" s="162" t="s">
        <v>89</v>
      </c>
      <c r="Z85" s="162" t="s">
        <v>89</v>
      </c>
      <c r="AA85" s="162" t="s">
        <v>89</v>
      </c>
      <c r="AB85" s="162" t="s">
        <v>89</v>
      </c>
      <c r="AC85" s="162" t="s">
        <v>89</v>
      </c>
      <c r="AD85" s="162" t="s">
        <v>89</v>
      </c>
      <c r="AE85" s="162" t="s">
        <v>89</v>
      </c>
      <c r="AF85" s="162" t="s">
        <v>89</v>
      </c>
      <c r="AG85" s="162" t="s">
        <v>89</v>
      </c>
      <c r="AH85" s="162" t="s">
        <v>63</v>
      </c>
    </row>
    <row r="86" spans="2:34" x14ac:dyDescent="0.35">
      <c r="B86" s="217"/>
      <c r="C86" s="170" t="s">
        <v>174</v>
      </c>
      <c r="D86" s="162" t="s">
        <v>89</v>
      </c>
      <c r="E86" s="162" t="s">
        <v>89</v>
      </c>
      <c r="F86" s="162" t="s">
        <v>89</v>
      </c>
      <c r="G86" s="162" t="s">
        <v>63</v>
      </c>
      <c r="H86" s="162" t="s">
        <v>89</v>
      </c>
      <c r="I86" s="162" t="s">
        <v>63</v>
      </c>
      <c r="J86" s="162" t="s">
        <v>89</v>
      </c>
      <c r="K86" s="162" t="s">
        <v>89</v>
      </c>
      <c r="L86" s="162" t="s">
        <v>89</v>
      </c>
      <c r="M86" s="162" t="s">
        <v>63</v>
      </c>
      <c r="N86" s="162" t="s">
        <v>89</v>
      </c>
      <c r="O86" s="162" t="s">
        <v>89</v>
      </c>
      <c r="P86" s="162" t="s">
        <v>89</v>
      </c>
      <c r="Q86" s="162" t="s">
        <v>89</v>
      </c>
      <c r="R86" s="162" t="s">
        <v>89</v>
      </c>
      <c r="S86" s="162" t="s">
        <v>89</v>
      </c>
      <c r="T86" s="162" t="s">
        <v>89</v>
      </c>
      <c r="U86" s="162" t="s">
        <v>89</v>
      </c>
      <c r="V86" s="163" t="s">
        <v>89</v>
      </c>
      <c r="W86" s="162" t="s">
        <v>89</v>
      </c>
      <c r="X86" s="162" t="s">
        <v>89</v>
      </c>
      <c r="Y86" s="162" t="s">
        <v>89</v>
      </c>
      <c r="Z86" s="162" t="s">
        <v>89</v>
      </c>
      <c r="AA86" s="162" t="s">
        <v>89</v>
      </c>
      <c r="AB86" s="162" t="s">
        <v>89</v>
      </c>
      <c r="AC86" s="162" t="s">
        <v>89</v>
      </c>
      <c r="AD86" s="162" t="s">
        <v>89</v>
      </c>
      <c r="AE86" s="162" t="s">
        <v>89</v>
      </c>
      <c r="AF86" s="162" t="s">
        <v>89</v>
      </c>
      <c r="AG86" s="162" t="s">
        <v>89</v>
      </c>
      <c r="AH86" s="162" t="s">
        <v>63</v>
      </c>
    </row>
    <row r="87" spans="2:34" x14ac:dyDescent="0.35">
      <c r="B87" s="217"/>
      <c r="C87" s="170" t="s">
        <v>175</v>
      </c>
      <c r="D87" s="162" t="s">
        <v>89</v>
      </c>
      <c r="E87" s="162" t="s">
        <v>89</v>
      </c>
      <c r="F87" s="162" t="s">
        <v>89</v>
      </c>
      <c r="G87" s="162" t="s">
        <v>63</v>
      </c>
      <c r="H87" s="162" t="s">
        <v>89</v>
      </c>
      <c r="I87" s="162" t="s">
        <v>63</v>
      </c>
      <c r="J87" s="162" t="s">
        <v>89</v>
      </c>
      <c r="K87" s="162" t="s">
        <v>89</v>
      </c>
      <c r="L87" s="162" t="s">
        <v>89</v>
      </c>
      <c r="M87" s="162" t="s">
        <v>63</v>
      </c>
      <c r="N87" s="162" t="s">
        <v>89</v>
      </c>
      <c r="O87" s="162" t="s">
        <v>89</v>
      </c>
      <c r="P87" s="162" t="s">
        <v>89</v>
      </c>
      <c r="Q87" s="162" t="s">
        <v>89</v>
      </c>
      <c r="R87" s="162" t="s">
        <v>89</v>
      </c>
      <c r="S87" s="162" t="s">
        <v>89</v>
      </c>
      <c r="T87" s="162" t="s">
        <v>89</v>
      </c>
      <c r="U87" s="162" t="s">
        <v>89</v>
      </c>
      <c r="V87" s="163" t="s">
        <v>89</v>
      </c>
      <c r="W87" s="162" t="s">
        <v>89</v>
      </c>
      <c r="X87" s="162" t="s">
        <v>89</v>
      </c>
      <c r="Y87" s="162" t="s">
        <v>89</v>
      </c>
      <c r="Z87" s="162" t="s">
        <v>89</v>
      </c>
      <c r="AA87" s="162" t="s">
        <v>89</v>
      </c>
      <c r="AB87" s="162" t="s">
        <v>89</v>
      </c>
      <c r="AC87" s="162" t="s">
        <v>89</v>
      </c>
      <c r="AD87" s="162" t="s">
        <v>89</v>
      </c>
      <c r="AE87" s="162" t="s">
        <v>89</v>
      </c>
      <c r="AF87" s="162" t="s">
        <v>89</v>
      </c>
      <c r="AG87" s="162" t="s">
        <v>89</v>
      </c>
      <c r="AH87" s="162" t="s">
        <v>63</v>
      </c>
    </row>
    <row r="88" spans="2:34" x14ac:dyDescent="0.35">
      <c r="B88" s="217"/>
      <c r="C88" s="170" t="s">
        <v>176</v>
      </c>
      <c r="D88" s="162" t="s">
        <v>89</v>
      </c>
      <c r="E88" s="162" t="s">
        <v>89</v>
      </c>
      <c r="F88" s="162" t="s">
        <v>89</v>
      </c>
      <c r="G88" s="162" t="s">
        <v>89</v>
      </c>
      <c r="H88" s="162" t="s">
        <v>89</v>
      </c>
      <c r="I88" s="162" t="s">
        <v>89</v>
      </c>
      <c r="J88" s="162" t="s">
        <v>89</v>
      </c>
      <c r="K88" s="162" t="s">
        <v>89</v>
      </c>
      <c r="L88" s="162" t="s">
        <v>89</v>
      </c>
      <c r="M88" s="162" t="s">
        <v>89</v>
      </c>
      <c r="N88" s="162" t="s">
        <v>89</v>
      </c>
      <c r="O88" s="162" t="s">
        <v>89</v>
      </c>
      <c r="P88" s="162" t="s">
        <v>89</v>
      </c>
      <c r="Q88" s="162" t="s">
        <v>89</v>
      </c>
      <c r="R88" s="162" t="s">
        <v>89</v>
      </c>
      <c r="S88" s="162" t="s">
        <v>89</v>
      </c>
      <c r="T88" s="162" t="s">
        <v>89</v>
      </c>
      <c r="U88" s="162" t="s">
        <v>89</v>
      </c>
      <c r="V88" s="163" t="s">
        <v>89</v>
      </c>
      <c r="W88" s="162" t="s">
        <v>89</v>
      </c>
      <c r="X88" s="162" t="s">
        <v>89</v>
      </c>
      <c r="Y88" s="162" t="s">
        <v>89</v>
      </c>
      <c r="Z88" s="162" t="s">
        <v>89</v>
      </c>
      <c r="AA88" s="162" t="s">
        <v>89</v>
      </c>
      <c r="AB88" s="162" t="s">
        <v>89</v>
      </c>
      <c r="AC88" s="162" t="s">
        <v>89</v>
      </c>
      <c r="AD88" s="162" t="s">
        <v>89</v>
      </c>
      <c r="AE88" s="162" t="s">
        <v>89</v>
      </c>
      <c r="AF88" s="162" t="s">
        <v>89</v>
      </c>
      <c r="AG88" s="162" t="s">
        <v>89</v>
      </c>
      <c r="AH88" s="162" t="s">
        <v>89</v>
      </c>
    </row>
    <row r="89" spans="2:34" x14ac:dyDescent="0.35">
      <c r="B89" s="217"/>
      <c r="C89" s="170" t="s">
        <v>177</v>
      </c>
      <c r="D89" s="162" t="s">
        <v>89</v>
      </c>
      <c r="E89" s="162" t="s">
        <v>89</v>
      </c>
      <c r="F89" s="162" t="s">
        <v>89</v>
      </c>
      <c r="G89" s="162" t="s">
        <v>89</v>
      </c>
      <c r="H89" s="162" t="s">
        <v>89</v>
      </c>
      <c r="I89" s="162" t="s">
        <v>89</v>
      </c>
      <c r="J89" s="162" t="s">
        <v>89</v>
      </c>
      <c r="K89" s="162" t="s">
        <v>89</v>
      </c>
      <c r="L89" s="162" t="s">
        <v>89</v>
      </c>
      <c r="M89" s="162" t="s">
        <v>89</v>
      </c>
      <c r="N89" s="162" t="s">
        <v>89</v>
      </c>
      <c r="O89" s="162" t="s">
        <v>89</v>
      </c>
      <c r="P89" s="162" t="s">
        <v>89</v>
      </c>
      <c r="Q89" s="162" t="s">
        <v>89</v>
      </c>
      <c r="R89" s="162" t="s">
        <v>89</v>
      </c>
      <c r="S89" s="162" t="s">
        <v>89</v>
      </c>
      <c r="T89" s="162" t="s">
        <v>89</v>
      </c>
      <c r="U89" s="162" t="s">
        <v>89</v>
      </c>
      <c r="V89" s="163" t="s">
        <v>89</v>
      </c>
      <c r="W89" s="162" t="s">
        <v>89</v>
      </c>
      <c r="X89" s="162" t="s">
        <v>89</v>
      </c>
      <c r="Y89" s="162" t="s">
        <v>89</v>
      </c>
      <c r="Z89" s="162" t="s">
        <v>89</v>
      </c>
      <c r="AA89" s="162" t="s">
        <v>89</v>
      </c>
      <c r="AB89" s="162" t="s">
        <v>89</v>
      </c>
      <c r="AC89" s="162" t="s">
        <v>89</v>
      </c>
      <c r="AD89" s="162" t="s">
        <v>89</v>
      </c>
      <c r="AE89" s="162" t="s">
        <v>89</v>
      </c>
      <c r="AF89" s="162" t="s">
        <v>89</v>
      </c>
      <c r="AG89" s="162" t="s">
        <v>89</v>
      </c>
      <c r="AH89" s="162" t="s">
        <v>89</v>
      </c>
    </row>
    <row r="90" spans="2:34" x14ac:dyDescent="0.35">
      <c r="B90" s="217"/>
      <c r="C90" s="170" t="s">
        <v>179</v>
      </c>
      <c r="D90" s="162" t="s">
        <v>89</v>
      </c>
      <c r="E90" s="162" t="s">
        <v>89</v>
      </c>
      <c r="F90" s="162" t="s">
        <v>89</v>
      </c>
      <c r="G90" s="162" t="s">
        <v>89</v>
      </c>
      <c r="H90" s="162" t="s">
        <v>89</v>
      </c>
      <c r="I90" s="162" t="s">
        <v>63</v>
      </c>
      <c r="J90" s="162" t="s">
        <v>63</v>
      </c>
      <c r="K90" s="162" t="s">
        <v>89</v>
      </c>
      <c r="L90" s="162" t="s">
        <v>89</v>
      </c>
      <c r="M90" s="162" t="s">
        <v>89</v>
      </c>
      <c r="N90" s="162" t="s">
        <v>89</v>
      </c>
      <c r="O90" s="162" t="s">
        <v>89</v>
      </c>
      <c r="P90" s="162" t="s">
        <v>88</v>
      </c>
      <c r="Q90" s="162" t="s">
        <v>89</v>
      </c>
      <c r="R90" s="162" t="s">
        <v>89</v>
      </c>
      <c r="S90" s="162" t="s">
        <v>88</v>
      </c>
      <c r="T90" s="162" t="s">
        <v>89</v>
      </c>
      <c r="U90" s="162" t="s">
        <v>89</v>
      </c>
      <c r="V90" s="163" t="s">
        <v>89</v>
      </c>
      <c r="W90" s="162" t="s">
        <v>89</v>
      </c>
      <c r="X90" s="162" t="s">
        <v>89</v>
      </c>
      <c r="Y90" s="162" t="s">
        <v>89</v>
      </c>
      <c r="Z90" s="162" t="s">
        <v>89</v>
      </c>
      <c r="AA90" s="162" t="s">
        <v>89</v>
      </c>
      <c r="AB90" s="162" t="s">
        <v>89</v>
      </c>
      <c r="AC90" s="162" t="s">
        <v>89</v>
      </c>
      <c r="AD90" s="162" t="s">
        <v>89</v>
      </c>
      <c r="AE90" s="162" t="s">
        <v>89</v>
      </c>
      <c r="AF90" s="162" t="s">
        <v>89</v>
      </c>
      <c r="AG90" s="162" t="s">
        <v>89</v>
      </c>
      <c r="AH90" s="162" t="s">
        <v>89</v>
      </c>
    </row>
    <row r="91" spans="2:34" x14ac:dyDescent="0.35">
      <c r="B91" s="217"/>
      <c r="C91" s="170" t="s">
        <v>180</v>
      </c>
      <c r="D91" s="162" t="s">
        <v>89</v>
      </c>
      <c r="E91" s="162" t="s">
        <v>89</v>
      </c>
      <c r="F91" s="162" t="s">
        <v>89</v>
      </c>
      <c r="G91" s="162" t="s">
        <v>89</v>
      </c>
      <c r="H91" s="162" t="s">
        <v>89</v>
      </c>
      <c r="I91" s="162" t="s">
        <v>63</v>
      </c>
      <c r="J91" s="162" t="s">
        <v>63</v>
      </c>
      <c r="K91" s="162" t="s">
        <v>89</v>
      </c>
      <c r="L91" s="162" t="s">
        <v>89</v>
      </c>
      <c r="M91" s="162" t="s">
        <v>89</v>
      </c>
      <c r="N91" s="162" t="s">
        <v>89</v>
      </c>
      <c r="O91" s="162" t="s">
        <v>89</v>
      </c>
      <c r="P91" s="162" t="s">
        <v>88</v>
      </c>
      <c r="Q91" s="162" t="s">
        <v>89</v>
      </c>
      <c r="R91" s="162" t="s">
        <v>89</v>
      </c>
      <c r="S91" s="162" t="s">
        <v>88</v>
      </c>
      <c r="T91" s="162" t="s">
        <v>89</v>
      </c>
      <c r="U91" s="162" t="s">
        <v>89</v>
      </c>
      <c r="V91" s="163" t="s">
        <v>89</v>
      </c>
      <c r="W91" s="162" t="s">
        <v>89</v>
      </c>
      <c r="X91" s="162" t="s">
        <v>89</v>
      </c>
      <c r="Y91" s="162" t="s">
        <v>89</v>
      </c>
      <c r="Z91" s="162" t="s">
        <v>89</v>
      </c>
      <c r="AA91" s="162" t="s">
        <v>89</v>
      </c>
      <c r="AB91" s="162" t="s">
        <v>89</v>
      </c>
      <c r="AC91" s="162" t="s">
        <v>89</v>
      </c>
      <c r="AD91" s="162" t="s">
        <v>89</v>
      </c>
      <c r="AE91" s="162" t="s">
        <v>89</v>
      </c>
      <c r="AF91" s="162" t="s">
        <v>89</v>
      </c>
      <c r="AG91" s="162" t="s">
        <v>89</v>
      </c>
      <c r="AH91" s="162" t="s">
        <v>89</v>
      </c>
    </row>
    <row r="92" spans="2:34" x14ac:dyDescent="0.35">
      <c r="B92" s="217"/>
      <c r="C92" s="170" t="s">
        <v>178</v>
      </c>
      <c r="D92" s="162" t="s">
        <v>89</v>
      </c>
      <c r="E92" s="162" t="s">
        <v>89</v>
      </c>
      <c r="F92" s="162" t="s">
        <v>89</v>
      </c>
      <c r="G92" s="162" t="s">
        <v>89</v>
      </c>
      <c r="H92" s="162" t="s">
        <v>89</v>
      </c>
      <c r="I92" s="162" t="s">
        <v>89</v>
      </c>
      <c r="J92" s="162" t="s">
        <v>89</v>
      </c>
      <c r="K92" s="162" t="s">
        <v>89</v>
      </c>
      <c r="L92" s="162" t="s">
        <v>89</v>
      </c>
      <c r="M92" s="162" t="s">
        <v>89</v>
      </c>
      <c r="N92" s="162" t="s">
        <v>89</v>
      </c>
      <c r="O92" s="162" t="s">
        <v>89</v>
      </c>
      <c r="P92" s="162" t="s">
        <v>63</v>
      </c>
      <c r="Q92" s="162" t="s">
        <v>89</v>
      </c>
      <c r="R92" s="162" t="s">
        <v>89</v>
      </c>
      <c r="S92" s="162" t="s">
        <v>63</v>
      </c>
      <c r="T92" s="162" t="s">
        <v>89</v>
      </c>
      <c r="U92" s="162" t="s">
        <v>89</v>
      </c>
      <c r="V92" s="163" t="s">
        <v>89</v>
      </c>
      <c r="W92" s="162" t="s">
        <v>89</v>
      </c>
      <c r="X92" s="162" t="s">
        <v>89</v>
      </c>
      <c r="Y92" s="162" t="s">
        <v>89</v>
      </c>
      <c r="Z92" s="162" t="s">
        <v>89</v>
      </c>
      <c r="AA92" s="162" t="s">
        <v>89</v>
      </c>
      <c r="AB92" s="162" t="s">
        <v>89</v>
      </c>
      <c r="AC92" s="162" t="s">
        <v>89</v>
      </c>
      <c r="AD92" s="162" t="s">
        <v>89</v>
      </c>
      <c r="AE92" s="162" t="s">
        <v>89</v>
      </c>
      <c r="AF92" s="162" t="s">
        <v>89</v>
      </c>
      <c r="AG92" s="162" t="s">
        <v>89</v>
      </c>
      <c r="AH92" s="162" t="s">
        <v>89</v>
      </c>
    </row>
    <row r="93" spans="2:34" x14ac:dyDescent="0.35">
      <c r="B93" s="217"/>
      <c r="C93" s="170" t="s">
        <v>181</v>
      </c>
      <c r="D93" s="162" t="s">
        <v>89</v>
      </c>
      <c r="E93" s="162" t="s">
        <v>89</v>
      </c>
      <c r="F93" s="162" t="s">
        <v>89</v>
      </c>
      <c r="G93" s="162" t="s">
        <v>89</v>
      </c>
      <c r="H93" s="162" t="s">
        <v>89</v>
      </c>
      <c r="I93" s="162" t="s">
        <v>63</v>
      </c>
      <c r="J93" s="162" t="s">
        <v>63</v>
      </c>
      <c r="K93" s="162" t="s">
        <v>89</v>
      </c>
      <c r="L93" s="162" t="s">
        <v>89</v>
      </c>
      <c r="M93" s="162" t="s">
        <v>89</v>
      </c>
      <c r="N93" s="162" t="s">
        <v>89</v>
      </c>
      <c r="O93" s="162" t="s">
        <v>89</v>
      </c>
      <c r="P93" s="162" t="s">
        <v>88</v>
      </c>
      <c r="Q93" s="162" t="s">
        <v>89</v>
      </c>
      <c r="R93" s="162" t="s">
        <v>89</v>
      </c>
      <c r="S93" s="162" t="s">
        <v>88</v>
      </c>
      <c r="T93" s="162" t="s">
        <v>89</v>
      </c>
      <c r="U93" s="162" t="s">
        <v>89</v>
      </c>
      <c r="V93" s="163" t="s">
        <v>89</v>
      </c>
      <c r="W93" s="162" t="s">
        <v>89</v>
      </c>
      <c r="X93" s="162" t="s">
        <v>89</v>
      </c>
      <c r="Y93" s="162" t="s">
        <v>89</v>
      </c>
      <c r="Z93" s="162" t="s">
        <v>89</v>
      </c>
      <c r="AA93" s="162" t="s">
        <v>89</v>
      </c>
      <c r="AB93" s="162" t="s">
        <v>89</v>
      </c>
      <c r="AC93" s="162" t="s">
        <v>89</v>
      </c>
      <c r="AD93" s="162" t="s">
        <v>89</v>
      </c>
      <c r="AE93" s="162" t="s">
        <v>89</v>
      </c>
      <c r="AF93" s="162" t="s">
        <v>89</v>
      </c>
      <c r="AG93" s="162" t="s">
        <v>89</v>
      </c>
      <c r="AH93" s="162" t="s">
        <v>89</v>
      </c>
    </row>
    <row r="94" spans="2:34" ht="6.65" customHeight="1" x14ac:dyDescent="0.35">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row>
    <row r="95" spans="2:34" x14ac:dyDescent="0.35">
      <c r="B95" s="217" t="s">
        <v>77</v>
      </c>
      <c r="C95" s="170" t="s">
        <v>133</v>
      </c>
      <c r="D95" s="162" t="s">
        <v>63</v>
      </c>
      <c r="E95" s="162" t="s">
        <v>89</v>
      </c>
      <c r="F95" s="162" t="s">
        <v>89</v>
      </c>
      <c r="G95" s="162" t="s">
        <v>89</v>
      </c>
      <c r="H95" s="162" t="s">
        <v>89</v>
      </c>
      <c r="I95" s="162" t="s">
        <v>89</v>
      </c>
      <c r="J95" s="162" t="s">
        <v>89</v>
      </c>
      <c r="K95" s="162" t="s">
        <v>89</v>
      </c>
      <c r="L95" s="162" t="s">
        <v>89</v>
      </c>
      <c r="M95" s="162" t="s">
        <v>89</v>
      </c>
      <c r="N95" s="162" t="s">
        <v>89</v>
      </c>
      <c r="O95" s="162" t="s">
        <v>89</v>
      </c>
      <c r="P95" s="162" t="s">
        <v>63</v>
      </c>
      <c r="Q95" s="162" t="s">
        <v>89</v>
      </c>
      <c r="R95" s="162" t="s">
        <v>89</v>
      </c>
      <c r="S95" s="162" t="s">
        <v>63</v>
      </c>
      <c r="T95" s="162" t="s">
        <v>89</v>
      </c>
      <c r="U95" s="162" t="s">
        <v>89</v>
      </c>
      <c r="V95" s="163" t="s">
        <v>89</v>
      </c>
      <c r="W95" s="162" t="s">
        <v>89</v>
      </c>
      <c r="X95" s="162" t="s">
        <v>89</v>
      </c>
      <c r="Y95" s="162" t="s">
        <v>63</v>
      </c>
      <c r="Z95" s="162" t="s">
        <v>63</v>
      </c>
      <c r="AA95" s="162" t="s">
        <v>89</v>
      </c>
      <c r="AB95" s="162" t="s">
        <v>89</v>
      </c>
      <c r="AC95" s="162" t="s">
        <v>89</v>
      </c>
      <c r="AD95" s="162" t="s">
        <v>89</v>
      </c>
      <c r="AE95" s="162" t="s">
        <v>89</v>
      </c>
      <c r="AF95" s="162" t="s">
        <v>89</v>
      </c>
      <c r="AG95" s="162" t="s">
        <v>89</v>
      </c>
      <c r="AH95" s="162" t="s">
        <v>89</v>
      </c>
    </row>
    <row r="96" spans="2:34" x14ac:dyDescent="0.35">
      <c r="B96" s="217"/>
      <c r="C96" s="170" t="s">
        <v>134</v>
      </c>
      <c r="D96" s="162" t="s">
        <v>63</v>
      </c>
      <c r="E96" s="162" t="s">
        <v>89</v>
      </c>
      <c r="F96" s="162" t="s">
        <v>89</v>
      </c>
      <c r="G96" s="162" t="s">
        <v>89</v>
      </c>
      <c r="H96" s="162" t="s">
        <v>89</v>
      </c>
      <c r="I96" s="162" t="s">
        <v>89</v>
      </c>
      <c r="J96" s="162" t="s">
        <v>89</v>
      </c>
      <c r="K96" s="162" t="s">
        <v>89</v>
      </c>
      <c r="L96" s="162" t="s">
        <v>89</v>
      </c>
      <c r="M96" s="162" t="s">
        <v>89</v>
      </c>
      <c r="N96" s="162" t="s">
        <v>89</v>
      </c>
      <c r="O96" s="162" t="s">
        <v>89</v>
      </c>
      <c r="P96" s="162" t="s">
        <v>63</v>
      </c>
      <c r="Q96" s="162" t="s">
        <v>89</v>
      </c>
      <c r="R96" s="162" t="s">
        <v>89</v>
      </c>
      <c r="S96" s="162" t="s">
        <v>63</v>
      </c>
      <c r="T96" s="162" t="s">
        <v>89</v>
      </c>
      <c r="U96" s="162" t="s">
        <v>89</v>
      </c>
      <c r="V96" s="163" t="s">
        <v>89</v>
      </c>
      <c r="W96" s="162" t="s">
        <v>89</v>
      </c>
      <c r="X96" s="162" t="s">
        <v>89</v>
      </c>
      <c r="Y96" s="162" t="s">
        <v>63</v>
      </c>
      <c r="Z96" s="162" t="s">
        <v>63</v>
      </c>
      <c r="AA96" s="162" t="s">
        <v>89</v>
      </c>
      <c r="AB96" s="162" t="s">
        <v>89</v>
      </c>
      <c r="AC96" s="162" t="s">
        <v>89</v>
      </c>
      <c r="AD96" s="162" t="s">
        <v>89</v>
      </c>
      <c r="AE96" s="162" t="s">
        <v>89</v>
      </c>
      <c r="AF96" s="162" t="s">
        <v>89</v>
      </c>
      <c r="AG96" s="162" t="s">
        <v>89</v>
      </c>
      <c r="AH96" s="162" t="s">
        <v>89</v>
      </c>
    </row>
    <row r="97" spans="2:34" x14ac:dyDescent="0.35">
      <c r="B97" s="217"/>
      <c r="C97" s="170" t="s">
        <v>135</v>
      </c>
      <c r="D97" s="162" t="s">
        <v>89</v>
      </c>
      <c r="E97" s="162" t="s">
        <v>63</v>
      </c>
      <c r="F97" s="162" t="s">
        <v>89</v>
      </c>
      <c r="G97" s="162" t="s">
        <v>89</v>
      </c>
      <c r="H97" s="162" t="s">
        <v>89</v>
      </c>
      <c r="I97" s="162" t="s">
        <v>89</v>
      </c>
      <c r="J97" s="162" t="s">
        <v>63</v>
      </c>
      <c r="K97" s="162" t="s">
        <v>89</v>
      </c>
      <c r="L97" s="162" t="s">
        <v>63</v>
      </c>
      <c r="M97" s="162" t="s">
        <v>89</v>
      </c>
      <c r="N97" s="162" t="s">
        <v>89</v>
      </c>
      <c r="O97" s="162" t="s">
        <v>89</v>
      </c>
      <c r="P97" s="162" t="s">
        <v>63</v>
      </c>
      <c r="Q97" s="162" t="s">
        <v>89</v>
      </c>
      <c r="R97" s="162" t="s">
        <v>89</v>
      </c>
      <c r="S97" s="162" t="s">
        <v>63</v>
      </c>
      <c r="T97" s="162" t="s">
        <v>89</v>
      </c>
      <c r="U97" s="162" t="s">
        <v>89</v>
      </c>
      <c r="V97" s="163" t="s">
        <v>89</v>
      </c>
      <c r="W97" s="162" t="s">
        <v>89</v>
      </c>
      <c r="X97" s="162" t="s">
        <v>89</v>
      </c>
      <c r="Y97" s="162" t="s">
        <v>63</v>
      </c>
      <c r="Z97" s="162" t="s">
        <v>63</v>
      </c>
      <c r="AA97" s="162" t="s">
        <v>89</v>
      </c>
      <c r="AB97" s="162" t="s">
        <v>89</v>
      </c>
      <c r="AC97" s="162" t="s">
        <v>89</v>
      </c>
      <c r="AD97" s="162" t="s">
        <v>89</v>
      </c>
      <c r="AE97" s="162" t="s">
        <v>89</v>
      </c>
      <c r="AF97" s="162" t="s">
        <v>63</v>
      </c>
      <c r="AG97" s="162" t="s">
        <v>63</v>
      </c>
      <c r="AH97" s="162" t="s">
        <v>89</v>
      </c>
    </row>
    <row r="98" spans="2:34" x14ac:dyDescent="0.35">
      <c r="B98" s="217"/>
      <c r="C98" s="170" t="s">
        <v>136</v>
      </c>
      <c r="D98" s="162" t="s">
        <v>89</v>
      </c>
      <c r="E98" s="162" t="s">
        <v>63</v>
      </c>
      <c r="F98" s="162" t="s">
        <v>89</v>
      </c>
      <c r="G98" s="162" t="s">
        <v>89</v>
      </c>
      <c r="H98" s="162" t="s">
        <v>89</v>
      </c>
      <c r="I98" s="162" t="s">
        <v>89</v>
      </c>
      <c r="J98" s="162" t="s">
        <v>63</v>
      </c>
      <c r="K98" s="162" t="s">
        <v>89</v>
      </c>
      <c r="L98" s="162" t="s">
        <v>63</v>
      </c>
      <c r="M98" s="162" t="s">
        <v>63</v>
      </c>
      <c r="N98" s="162" t="s">
        <v>89</v>
      </c>
      <c r="O98" s="162" t="s">
        <v>89</v>
      </c>
      <c r="P98" s="162" t="s">
        <v>63</v>
      </c>
      <c r="Q98" s="162" t="s">
        <v>89</v>
      </c>
      <c r="R98" s="162" t="s">
        <v>89</v>
      </c>
      <c r="S98" s="162" t="s">
        <v>63</v>
      </c>
      <c r="T98" s="162" t="s">
        <v>89</v>
      </c>
      <c r="U98" s="162" t="s">
        <v>89</v>
      </c>
      <c r="V98" s="163" t="s">
        <v>89</v>
      </c>
      <c r="W98" s="162" t="s">
        <v>89</v>
      </c>
      <c r="X98" s="162" t="s">
        <v>89</v>
      </c>
      <c r="Y98" s="162" t="s">
        <v>63</v>
      </c>
      <c r="Z98" s="162" t="s">
        <v>63</v>
      </c>
      <c r="AA98" s="162" t="s">
        <v>89</v>
      </c>
      <c r="AB98" s="162" t="s">
        <v>89</v>
      </c>
      <c r="AC98" s="162" t="s">
        <v>89</v>
      </c>
      <c r="AD98" s="162" t="s">
        <v>89</v>
      </c>
      <c r="AE98" s="162" t="s">
        <v>89</v>
      </c>
      <c r="AF98" s="162" t="s">
        <v>63</v>
      </c>
      <c r="AG98" s="162" t="s">
        <v>63</v>
      </c>
      <c r="AH98" s="162" t="s">
        <v>63</v>
      </c>
    </row>
    <row r="99" spans="2:34" x14ac:dyDescent="0.35">
      <c r="B99" s="217"/>
      <c r="C99" s="170" t="s">
        <v>137</v>
      </c>
      <c r="D99" s="162" t="s">
        <v>89</v>
      </c>
      <c r="E99" s="162" t="s">
        <v>63</v>
      </c>
      <c r="F99" s="162" t="s">
        <v>89</v>
      </c>
      <c r="G99" s="162" t="s">
        <v>89</v>
      </c>
      <c r="H99" s="162" t="s">
        <v>89</v>
      </c>
      <c r="I99" s="162" t="s">
        <v>89</v>
      </c>
      <c r="J99" s="162" t="s">
        <v>63</v>
      </c>
      <c r="K99" s="162" t="s">
        <v>63</v>
      </c>
      <c r="L99" s="162" t="s">
        <v>63</v>
      </c>
      <c r="M99" s="162" t="s">
        <v>88</v>
      </c>
      <c r="N99" s="162" t="s">
        <v>89</v>
      </c>
      <c r="O99" s="162" t="s">
        <v>89</v>
      </c>
      <c r="P99" s="162" t="s">
        <v>88</v>
      </c>
      <c r="Q99" s="162" t="s">
        <v>89</v>
      </c>
      <c r="R99" s="162" t="s">
        <v>89</v>
      </c>
      <c r="S99" s="162" t="s">
        <v>88</v>
      </c>
      <c r="T99" s="162" t="s">
        <v>89</v>
      </c>
      <c r="U99" s="162" t="s">
        <v>89</v>
      </c>
      <c r="V99" s="163" t="s">
        <v>89</v>
      </c>
      <c r="W99" s="162" t="s">
        <v>89</v>
      </c>
      <c r="X99" s="162" t="s">
        <v>89</v>
      </c>
      <c r="Y99" s="162" t="s">
        <v>89</v>
      </c>
      <c r="Z99" s="162" t="s">
        <v>63</v>
      </c>
      <c r="AA99" s="162" t="s">
        <v>89</v>
      </c>
      <c r="AB99" s="162" t="s">
        <v>89</v>
      </c>
      <c r="AC99" s="162" t="s">
        <v>89</v>
      </c>
      <c r="AD99" s="162" t="s">
        <v>89</v>
      </c>
      <c r="AE99" s="162" t="s">
        <v>89</v>
      </c>
      <c r="AF99" s="162" t="s">
        <v>63</v>
      </c>
      <c r="AG99" s="162" t="s">
        <v>63</v>
      </c>
      <c r="AH99" s="162" t="s">
        <v>88</v>
      </c>
    </row>
    <row r="100" spans="2:34" x14ac:dyDescent="0.35">
      <c r="B100" s="217"/>
      <c r="C100" s="170" t="s">
        <v>138</v>
      </c>
      <c r="D100" s="162" t="s">
        <v>89</v>
      </c>
      <c r="E100" s="162" t="s">
        <v>89</v>
      </c>
      <c r="F100" s="162" t="s">
        <v>89</v>
      </c>
      <c r="G100" s="162" t="s">
        <v>89</v>
      </c>
      <c r="H100" s="162" t="s">
        <v>89</v>
      </c>
      <c r="I100" s="162" t="s">
        <v>89</v>
      </c>
      <c r="J100" s="162" t="s">
        <v>89</v>
      </c>
      <c r="K100" s="162" t="s">
        <v>89</v>
      </c>
      <c r="L100" s="162" t="s">
        <v>89</v>
      </c>
      <c r="M100" s="162" t="s">
        <v>63</v>
      </c>
      <c r="N100" s="162" t="s">
        <v>89</v>
      </c>
      <c r="O100" s="162" t="s">
        <v>89</v>
      </c>
      <c r="P100" s="162" t="s">
        <v>88</v>
      </c>
      <c r="Q100" s="162" t="s">
        <v>89</v>
      </c>
      <c r="R100" s="162" t="s">
        <v>89</v>
      </c>
      <c r="S100" s="162" t="s">
        <v>88</v>
      </c>
      <c r="T100" s="162" t="s">
        <v>89</v>
      </c>
      <c r="U100" s="162" t="s">
        <v>89</v>
      </c>
      <c r="V100" s="163" t="s">
        <v>89</v>
      </c>
      <c r="W100" s="162" t="s">
        <v>89</v>
      </c>
      <c r="X100" s="162" t="s">
        <v>89</v>
      </c>
      <c r="Y100" s="162" t="s">
        <v>63</v>
      </c>
      <c r="Z100" s="162" t="s">
        <v>63</v>
      </c>
      <c r="AA100" s="162" t="s">
        <v>89</v>
      </c>
      <c r="AB100" s="162" t="s">
        <v>89</v>
      </c>
      <c r="AC100" s="162" t="s">
        <v>89</v>
      </c>
      <c r="AD100" s="162" t="s">
        <v>89</v>
      </c>
      <c r="AE100" s="162" t="s">
        <v>89</v>
      </c>
      <c r="AF100" s="162" t="s">
        <v>89</v>
      </c>
      <c r="AG100" s="162" t="s">
        <v>89</v>
      </c>
      <c r="AH100" s="162" t="s">
        <v>63</v>
      </c>
    </row>
    <row r="101" spans="2:34" x14ac:dyDescent="0.35">
      <c r="B101" s="217"/>
      <c r="C101" s="170" t="s">
        <v>139</v>
      </c>
      <c r="D101" s="162" t="s">
        <v>89</v>
      </c>
      <c r="E101" s="162" t="s">
        <v>89</v>
      </c>
      <c r="F101" s="162" t="s">
        <v>89</v>
      </c>
      <c r="G101" s="162" t="s">
        <v>89</v>
      </c>
      <c r="H101" s="162" t="s">
        <v>89</v>
      </c>
      <c r="I101" s="162" t="s">
        <v>89</v>
      </c>
      <c r="J101" s="162" t="s">
        <v>89</v>
      </c>
      <c r="K101" s="162" t="s">
        <v>89</v>
      </c>
      <c r="L101" s="162" t="s">
        <v>89</v>
      </c>
      <c r="M101" s="162" t="s">
        <v>63</v>
      </c>
      <c r="N101" s="162" t="s">
        <v>89</v>
      </c>
      <c r="O101" s="162" t="s">
        <v>89</v>
      </c>
      <c r="P101" s="162" t="s">
        <v>63</v>
      </c>
      <c r="Q101" s="162" t="s">
        <v>89</v>
      </c>
      <c r="R101" s="162" t="s">
        <v>89</v>
      </c>
      <c r="S101" s="162" t="s">
        <v>63</v>
      </c>
      <c r="T101" s="162" t="s">
        <v>89</v>
      </c>
      <c r="U101" s="162" t="s">
        <v>89</v>
      </c>
      <c r="V101" s="163" t="s">
        <v>89</v>
      </c>
      <c r="W101" s="162" t="s">
        <v>89</v>
      </c>
      <c r="X101" s="162" t="s">
        <v>89</v>
      </c>
      <c r="Y101" s="162" t="s">
        <v>63</v>
      </c>
      <c r="Z101" s="162" t="s">
        <v>63</v>
      </c>
      <c r="AA101" s="162" t="s">
        <v>89</v>
      </c>
      <c r="AB101" s="162" t="s">
        <v>89</v>
      </c>
      <c r="AC101" s="162" t="s">
        <v>89</v>
      </c>
      <c r="AD101" s="162" t="s">
        <v>89</v>
      </c>
      <c r="AE101" s="162" t="s">
        <v>89</v>
      </c>
      <c r="AF101" s="162" t="s">
        <v>89</v>
      </c>
      <c r="AG101" s="162" t="s">
        <v>89</v>
      </c>
      <c r="AH101" s="162" t="s">
        <v>63</v>
      </c>
    </row>
    <row r="102" spans="2:34" x14ac:dyDescent="0.35">
      <c r="B102" s="217"/>
      <c r="C102" s="170" t="s">
        <v>140</v>
      </c>
      <c r="D102" s="162" t="s">
        <v>89</v>
      </c>
      <c r="E102" s="162" t="s">
        <v>89</v>
      </c>
      <c r="F102" s="162" t="s">
        <v>89</v>
      </c>
      <c r="G102" s="162" t="s">
        <v>89</v>
      </c>
      <c r="H102" s="162" t="s">
        <v>89</v>
      </c>
      <c r="I102" s="162" t="s">
        <v>89</v>
      </c>
      <c r="J102" s="162" t="s">
        <v>89</v>
      </c>
      <c r="K102" s="162" t="s">
        <v>89</v>
      </c>
      <c r="L102" s="162" t="s">
        <v>89</v>
      </c>
      <c r="M102" s="162" t="s">
        <v>88</v>
      </c>
      <c r="N102" s="162" t="s">
        <v>89</v>
      </c>
      <c r="O102" s="162" t="s">
        <v>89</v>
      </c>
      <c r="P102" s="162" t="s">
        <v>63</v>
      </c>
      <c r="Q102" s="162" t="s">
        <v>89</v>
      </c>
      <c r="R102" s="162" t="s">
        <v>89</v>
      </c>
      <c r="S102" s="162" t="s">
        <v>63</v>
      </c>
      <c r="T102" s="162" t="s">
        <v>89</v>
      </c>
      <c r="U102" s="162" t="s">
        <v>89</v>
      </c>
      <c r="V102" s="163" t="s">
        <v>89</v>
      </c>
      <c r="W102" s="162" t="s">
        <v>89</v>
      </c>
      <c r="X102" s="162" t="s">
        <v>89</v>
      </c>
      <c r="Y102" s="162" t="s">
        <v>63</v>
      </c>
      <c r="Z102" s="162" t="s">
        <v>63</v>
      </c>
      <c r="AA102" s="162" t="s">
        <v>89</v>
      </c>
      <c r="AB102" s="162" t="s">
        <v>89</v>
      </c>
      <c r="AC102" s="162" t="s">
        <v>89</v>
      </c>
      <c r="AD102" s="162" t="s">
        <v>89</v>
      </c>
      <c r="AE102" s="162" t="s">
        <v>89</v>
      </c>
      <c r="AF102" s="162" t="s">
        <v>89</v>
      </c>
      <c r="AG102" s="162" t="s">
        <v>89</v>
      </c>
      <c r="AH102" s="162" t="s">
        <v>88</v>
      </c>
    </row>
    <row r="103" spans="2:34" x14ac:dyDescent="0.35">
      <c r="B103" s="217"/>
      <c r="C103" s="170" t="s">
        <v>141</v>
      </c>
      <c r="D103" s="162" t="s">
        <v>63</v>
      </c>
      <c r="E103" s="162" t="s">
        <v>89</v>
      </c>
      <c r="F103" s="162" t="s">
        <v>89</v>
      </c>
      <c r="G103" s="162" t="s">
        <v>89</v>
      </c>
      <c r="H103" s="162" t="s">
        <v>89</v>
      </c>
      <c r="I103" s="162" t="s">
        <v>63</v>
      </c>
      <c r="J103" s="162" t="s">
        <v>89</v>
      </c>
      <c r="K103" s="162" t="s">
        <v>89</v>
      </c>
      <c r="L103" s="162" t="s">
        <v>89</v>
      </c>
      <c r="M103" s="162" t="s">
        <v>88</v>
      </c>
      <c r="N103" s="162" t="s">
        <v>89</v>
      </c>
      <c r="O103" s="162" t="s">
        <v>89</v>
      </c>
      <c r="P103" s="162" t="s">
        <v>63</v>
      </c>
      <c r="Q103" s="162" t="s">
        <v>89</v>
      </c>
      <c r="R103" s="162" t="s">
        <v>89</v>
      </c>
      <c r="S103" s="162" t="s">
        <v>63</v>
      </c>
      <c r="T103" s="162" t="s">
        <v>89</v>
      </c>
      <c r="U103" s="162" t="s">
        <v>89</v>
      </c>
      <c r="V103" s="163" t="s">
        <v>89</v>
      </c>
      <c r="W103" s="162" t="s">
        <v>89</v>
      </c>
      <c r="X103" s="162" t="s">
        <v>89</v>
      </c>
      <c r="Y103" s="162" t="s">
        <v>63</v>
      </c>
      <c r="Z103" s="162" t="s">
        <v>88</v>
      </c>
      <c r="AA103" s="162" t="s">
        <v>89</v>
      </c>
      <c r="AB103" s="162" t="s">
        <v>89</v>
      </c>
      <c r="AC103" s="162" t="s">
        <v>89</v>
      </c>
      <c r="AD103" s="162" t="s">
        <v>89</v>
      </c>
      <c r="AE103" s="162" t="s">
        <v>89</v>
      </c>
      <c r="AF103" s="162" t="s">
        <v>89</v>
      </c>
      <c r="AG103" s="162" t="s">
        <v>89</v>
      </c>
      <c r="AH103" s="162" t="s">
        <v>88</v>
      </c>
    </row>
    <row r="104" spans="2:34" x14ac:dyDescent="0.35">
      <c r="B104" s="217"/>
      <c r="C104" s="170" t="s">
        <v>142</v>
      </c>
      <c r="D104" s="162" t="s">
        <v>63</v>
      </c>
      <c r="E104" s="162" t="s">
        <v>63</v>
      </c>
      <c r="F104" s="162" t="s">
        <v>63</v>
      </c>
      <c r="G104" s="162" t="s">
        <v>89</v>
      </c>
      <c r="H104" s="162" t="s">
        <v>89</v>
      </c>
      <c r="I104" s="162" t="s">
        <v>88</v>
      </c>
      <c r="J104" s="162" t="s">
        <v>89</v>
      </c>
      <c r="K104" s="162" t="s">
        <v>89</v>
      </c>
      <c r="L104" s="162" t="s">
        <v>63</v>
      </c>
      <c r="M104" s="162" t="s">
        <v>88</v>
      </c>
      <c r="N104" s="162" t="s">
        <v>89</v>
      </c>
      <c r="O104" s="162" t="s">
        <v>89</v>
      </c>
      <c r="P104" s="162" t="s">
        <v>63</v>
      </c>
      <c r="Q104" s="162" t="s">
        <v>89</v>
      </c>
      <c r="R104" s="162" t="s">
        <v>89</v>
      </c>
      <c r="S104" s="162" t="s">
        <v>63</v>
      </c>
      <c r="T104" s="162" t="s">
        <v>89</v>
      </c>
      <c r="U104" s="162" t="s">
        <v>89</v>
      </c>
      <c r="V104" s="163" t="s">
        <v>89</v>
      </c>
      <c r="W104" s="162" t="s">
        <v>89</v>
      </c>
      <c r="X104" s="162" t="s">
        <v>89</v>
      </c>
      <c r="Y104" s="162" t="s">
        <v>63</v>
      </c>
      <c r="Z104" s="162" t="s">
        <v>63</v>
      </c>
      <c r="AA104" s="162" t="s">
        <v>89</v>
      </c>
      <c r="AB104" s="162" t="s">
        <v>89</v>
      </c>
      <c r="AC104" s="162" t="s">
        <v>89</v>
      </c>
      <c r="AD104" s="162" t="s">
        <v>89</v>
      </c>
      <c r="AE104" s="162" t="s">
        <v>89</v>
      </c>
      <c r="AF104" s="162" t="s">
        <v>63</v>
      </c>
      <c r="AG104" s="162" t="s">
        <v>63</v>
      </c>
      <c r="AH104" s="162" t="s">
        <v>88</v>
      </c>
    </row>
    <row r="105" spans="2:34" x14ac:dyDescent="0.35">
      <c r="B105" s="217"/>
      <c r="C105" s="170" t="s">
        <v>143</v>
      </c>
      <c r="D105" s="162" t="s">
        <v>63</v>
      </c>
      <c r="E105" s="162" t="s">
        <v>89</v>
      </c>
      <c r="F105" s="162" t="s">
        <v>63</v>
      </c>
      <c r="G105" s="162" t="s">
        <v>63</v>
      </c>
      <c r="H105" s="162" t="s">
        <v>63</v>
      </c>
      <c r="I105" s="162" t="s">
        <v>88</v>
      </c>
      <c r="J105" s="162" t="s">
        <v>89</v>
      </c>
      <c r="K105" s="162" t="s">
        <v>89</v>
      </c>
      <c r="L105" s="162" t="s">
        <v>89</v>
      </c>
      <c r="M105" s="162" t="s">
        <v>88</v>
      </c>
      <c r="N105" s="162" t="s">
        <v>89</v>
      </c>
      <c r="O105" s="162" t="s">
        <v>89</v>
      </c>
      <c r="P105" s="162" t="s">
        <v>63</v>
      </c>
      <c r="Q105" s="162" t="s">
        <v>89</v>
      </c>
      <c r="R105" s="162" t="s">
        <v>89</v>
      </c>
      <c r="S105" s="162" t="s">
        <v>63</v>
      </c>
      <c r="T105" s="162" t="s">
        <v>89</v>
      </c>
      <c r="U105" s="162" t="s">
        <v>89</v>
      </c>
      <c r="V105" s="163" t="s">
        <v>89</v>
      </c>
      <c r="W105" s="162" t="s">
        <v>89</v>
      </c>
      <c r="X105" s="162" t="s">
        <v>89</v>
      </c>
      <c r="Y105" s="162" t="s">
        <v>88</v>
      </c>
      <c r="Z105" s="162" t="s">
        <v>88</v>
      </c>
      <c r="AA105" s="162" t="s">
        <v>89</v>
      </c>
      <c r="AB105" s="162" t="s">
        <v>89</v>
      </c>
      <c r="AC105" s="162" t="s">
        <v>89</v>
      </c>
      <c r="AD105" s="162" t="s">
        <v>89</v>
      </c>
      <c r="AE105" s="162" t="s">
        <v>89</v>
      </c>
      <c r="AF105" s="162" t="s">
        <v>89</v>
      </c>
      <c r="AG105" s="162" t="s">
        <v>89</v>
      </c>
      <c r="AH105" s="162" t="s">
        <v>88</v>
      </c>
    </row>
    <row r="106" spans="2:34" ht="8.65" customHeight="1" x14ac:dyDescent="0.35">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row>
    <row r="107" spans="2:34" x14ac:dyDescent="0.35">
      <c r="B107" s="217" t="s">
        <v>329</v>
      </c>
      <c r="C107" s="171" t="s">
        <v>101</v>
      </c>
      <c r="D107" s="162" t="s">
        <v>63</v>
      </c>
      <c r="E107" s="162" t="s">
        <v>89</v>
      </c>
      <c r="F107" s="162" t="s">
        <v>88</v>
      </c>
      <c r="G107" s="162" t="s">
        <v>89</v>
      </c>
      <c r="H107" s="162" t="s">
        <v>63</v>
      </c>
      <c r="I107" s="162" t="s">
        <v>63</v>
      </c>
      <c r="J107" s="162" t="s">
        <v>63</v>
      </c>
      <c r="K107" s="162" t="s">
        <v>88</v>
      </c>
      <c r="L107" s="162" t="s">
        <v>89</v>
      </c>
      <c r="M107" s="162" t="s">
        <v>88</v>
      </c>
      <c r="N107" s="162" t="s">
        <v>63</v>
      </c>
      <c r="O107" s="162" t="s">
        <v>89</v>
      </c>
      <c r="P107" s="162" t="s">
        <v>88</v>
      </c>
      <c r="Q107" s="162" t="s">
        <v>63</v>
      </c>
      <c r="R107" s="162" t="s">
        <v>89</v>
      </c>
      <c r="S107" s="162" t="s">
        <v>88</v>
      </c>
      <c r="T107" s="162" t="s">
        <v>88</v>
      </c>
      <c r="U107" s="162" t="s">
        <v>89</v>
      </c>
      <c r="V107" s="163" t="s">
        <v>89</v>
      </c>
      <c r="W107" s="162" t="s">
        <v>89</v>
      </c>
      <c r="X107" s="162" t="s">
        <v>89</v>
      </c>
      <c r="Y107" s="162" t="s">
        <v>89</v>
      </c>
      <c r="Z107" s="162" t="s">
        <v>63</v>
      </c>
      <c r="AA107" s="162" t="s">
        <v>89</v>
      </c>
      <c r="AB107" s="162" t="s">
        <v>89</v>
      </c>
      <c r="AC107" s="162" t="s">
        <v>89</v>
      </c>
      <c r="AD107" s="162" t="s">
        <v>89</v>
      </c>
      <c r="AE107" s="162" t="s">
        <v>89</v>
      </c>
      <c r="AF107" s="162" t="s">
        <v>88</v>
      </c>
      <c r="AG107" s="162" t="s">
        <v>88</v>
      </c>
      <c r="AH107" s="162" t="s">
        <v>88</v>
      </c>
    </row>
    <row r="108" spans="2:34" x14ac:dyDescent="0.35">
      <c r="B108" s="217"/>
      <c r="C108" s="171" t="s">
        <v>102</v>
      </c>
      <c r="D108" s="162" t="s">
        <v>63</v>
      </c>
      <c r="E108" s="162" t="s">
        <v>89</v>
      </c>
      <c r="F108" s="162" t="s">
        <v>88</v>
      </c>
      <c r="G108" s="162" t="s">
        <v>63</v>
      </c>
      <c r="H108" s="162" t="s">
        <v>63</v>
      </c>
      <c r="I108" s="162" t="s">
        <v>63</v>
      </c>
      <c r="J108" s="162" t="s">
        <v>88</v>
      </c>
      <c r="K108" s="162" t="s">
        <v>88</v>
      </c>
      <c r="L108" s="162" t="s">
        <v>89</v>
      </c>
      <c r="M108" s="162" t="s">
        <v>88</v>
      </c>
      <c r="N108" s="162" t="s">
        <v>63</v>
      </c>
      <c r="O108" s="162" t="s">
        <v>89</v>
      </c>
      <c r="P108" s="162" t="s">
        <v>88</v>
      </c>
      <c r="Q108" s="162" t="s">
        <v>63</v>
      </c>
      <c r="R108" s="162" t="s">
        <v>89</v>
      </c>
      <c r="S108" s="162" t="s">
        <v>88</v>
      </c>
      <c r="T108" s="162" t="s">
        <v>88</v>
      </c>
      <c r="U108" s="162" t="s">
        <v>89</v>
      </c>
      <c r="V108" s="163" t="s">
        <v>89</v>
      </c>
      <c r="W108" s="162" t="s">
        <v>89</v>
      </c>
      <c r="X108" s="162" t="s">
        <v>89</v>
      </c>
      <c r="Y108" s="162" t="s">
        <v>89</v>
      </c>
      <c r="Z108" s="162" t="s">
        <v>63</v>
      </c>
      <c r="AA108" s="162" t="s">
        <v>63</v>
      </c>
      <c r="AB108" s="162" t="s">
        <v>89</v>
      </c>
      <c r="AC108" s="162" t="s">
        <v>89</v>
      </c>
      <c r="AD108" s="162" t="s">
        <v>89</v>
      </c>
      <c r="AE108" s="162" t="s">
        <v>89</v>
      </c>
      <c r="AF108" s="162" t="s">
        <v>88</v>
      </c>
      <c r="AG108" s="162" t="s">
        <v>88</v>
      </c>
      <c r="AH108" s="162" t="s">
        <v>88</v>
      </c>
    </row>
    <row r="109" spans="2:34" x14ac:dyDescent="0.35">
      <c r="B109" s="217"/>
      <c r="C109" s="171" t="s">
        <v>103</v>
      </c>
      <c r="D109" s="162" t="s">
        <v>89</v>
      </c>
      <c r="E109" s="162" t="s">
        <v>89</v>
      </c>
      <c r="F109" s="162" t="s">
        <v>88</v>
      </c>
      <c r="G109" s="162" t="s">
        <v>89</v>
      </c>
      <c r="H109" s="162" t="s">
        <v>63</v>
      </c>
      <c r="I109" s="162" t="s">
        <v>89</v>
      </c>
      <c r="J109" s="162" t="s">
        <v>88</v>
      </c>
      <c r="K109" s="162" t="s">
        <v>88</v>
      </c>
      <c r="L109" s="162" t="s">
        <v>89</v>
      </c>
      <c r="M109" s="162" t="s">
        <v>88</v>
      </c>
      <c r="N109" s="162" t="s">
        <v>63</v>
      </c>
      <c r="O109" s="162" t="s">
        <v>89</v>
      </c>
      <c r="P109" s="162" t="s">
        <v>88</v>
      </c>
      <c r="Q109" s="162" t="s">
        <v>63</v>
      </c>
      <c r="R109" s="162" t="s">
        <v>89</v>
      </c>
      <c r="S109" s="162" t="s">
        <v>88</v>
      </c>
      <c r="T109" s="162" t="s">
        <v>88</v>
      </c>
      <c r="U109" s="162" t="s">
        <v>89</v>
      </c>
      <c r="V109" s="163" t="s">
        <v>89</v>
      </c>
      <c r="W109" s="162" t="s">
        <v>89</v>
      </c>
      <c r="X109" s="162" t="s">
        <v>89</v>
      </c>
      <c r="Y109" s="162" t="s">
        <v>89</v>
      </c>
      <c r="Z109" s="162" t="s">
        <v>63</v>
      </c>
      <c r="AA109" s="162" t="s">
        <v>89</v>
      </c>
      <c r="AB109" s="162" t="s">
        <v>89</v>
      </c>
      <c r="AC109" s="162" t="s">
        <v>89</v>
      </c>
      <c r="AD109" s="162" t="s">
        <v>89</v>
      </c>
      <c r="AE109" s="162" t="s">
        <v>89</v>
      </c>
      <c r="AF109" s="162" t="s">
        <v>88</v>
      </c>
      <c r="AG109" s="162" t="s">
        <v>88</v>
      </c>
      <c r="AH109" s="162" t="s">
        <v>88</v>
      </c>
    </row>
    <row r="110" spans="2:34" x14ac:dyDescent="0.35">
      <c r="B110" s="217"/>
      <c r="C110" s="171" t="s">
        <v>104</v>
      </c>
      <c r="D110" s="162" t="s">
        <v>89</v>
      </c>
      <c r="E110" s="162" t="s">
        <v>89</v>
      </c>
      <c r="F110" s="162" t="s">
        <v>63</v>
      </c>
      <c r="G110" s="162" t="s">
        <v>89</v>
      </c>
      <c r="H110" s="162" t="s">
        <v>63</v>
      </c>
      <c r="I110" s="162" t="s">
        <v>89</v>
      </c>
      <c r="J110" s="162" t="s">
        <v>88</v>
      </c>
      <c r="K110" s="162" t="s">
        <v>63</v>
      </c>
      <c r="L110" s="162" t="s">
        <v>89</v>
      </c>
      <c r="M110" s="162" t="s">
        <v>88</v>
      </c>
      <c r="N110" s="162" t="s">
        <v>63</v>
      </c>
      <c r="O110" s="162" t="s">
        <v>89</v>
      </c>
      <c r="P110" s="162" t="s">
        <v>88</v>
      </c>
      <c r="Q110" s="162" t="s">
        <v>63</v>
      </c>
      <c r="R110" s="162" t="s">
        <v>89</v>
      </c>
      <c r="S110" s="162" t="s">
        <v>88</v>
      </c>
      <c r="T110" s="162" t="s">
        <v>88</v>
      </c>
      <c r="U110" s="162" t="s">
        <v>89</v>
      </c>
      <c r="V110" s="163" t="s">
        <v>89</v>
      </c>
      <c r="W110" s="162" t="s">
        <v>89</v>
      </c>
      <c r="X110" s="162" t="s">
        <v>89</v>
      </c>
      <c r="Y110" s="162" t="s">
        <v>89</v>
      </c>
      <c r="Z110" s="162" t="s">
        <v>63</v>
      </c>
      <c r="AA110" s="162" t="s">
        <v>89</v>
      </c>
      <c r="AB110" s="162" t="s">
        <v>89</v>
      </c>
      <c r="AC110" s="162" t="s">
        <v>89</v>
      </c>
      <c r="AD110" s="162" t="s">
        <v>89</v>
      </c>
      <c r="AE110" s="162" t="s">
        <v>89</v>
      </c>
      <c r="AF110" s="162" t="s">
        <v>88</v>
      </c>
      <c r="AG110" s="162" t="s">
        <v>63</v>
      </c>
      <c r="AH110" s="162" t="s">
        <v>88</v>
      </c>
    </row>
    <row r="111" spans="2:34" x14ac:dyDescent="0.35">
      <c r="B111" s="217"/>
      <c r="C111" s="171" t="s">
        <v>105</v>
      </c>
      <c r="D111" s="162" t="s">
        <v>89</v>
      </c>
      <c r="E111" s="162" t="s">
        <v>89</v>
      </c>
      <c r="F111" s="162" t="s">
        <v>63</v>
      </c>
      <c r="G111" s="162" t="s">
        <v>89</v>
      </c>
      <c r="H111" s="162" t="s">
        <v>63</v>
      </c>
      <c r="I111" s="162" t="s">
        <v>89</v>
      </c>
      <c r="J111" s="162" t="s">
        <v>88</v>
      </c>
      <c r="K111" s="162" t="s">
        <v>63</v>
      </c>
      <c r="L111" s="162" t="s">
        <v>89</v>
      </c>
      <c r="M111" s="162" t="s">
        <v>88</v>
      </c>
      <c r="N111" s="162" t="s">
        <v>63</v>
      </c>
      <c r="O111" s="162" t="s">
        <v>89</v>
      </c>
      <c r="P111" s="162" t="s">
        <v>88</v>
      </c>
      <c r="Q111" s="162" t="s">
        <v>63</v>
      </c>
      <c r="R111" s="162" t="s">
        <v>89</v>
      </c>
      <c r="S111" s="162" t="s">
        <v>88</v>
      </c>
      <c r="T111" s="162" t="s">
        <v>88</v>
      </c>
      <c r="U111" s="162" t="s">
        <v>89</v>
      </c>
      <c r="V111" s="163" t="s">
        <v>89</v>
      </c>
      <c r="W111" s="162" t="s">
        <v>89</v>
      </c>
      <c r="X111" s="162" t="s">
        <v>89</v>
      </c>
      <c r="Y111" s="162" t="s">
        <v>89</v>
      </c>
      <c r="Z111" s="162" t="s">
        <v>63</v>
      </c>
      <c r="AA111" s="162" t="s">
        <v>89</v>
      </c>
      <c r="AB111" s="162" t="s">
        <v>89</v>
      </c>
      <c r="AC111" s="162" t="s">
        <v>89</v>
      </c>
      <c r="AD111" s="162" t="s">
        <v>89</v>
      </c>
      <c r="AE111" s="162" t="s">
        <v>89</v>
      </c>
      <c r="AF111" s="162" t="s">
        <v>88</v>
      </c>
      <c r="AG111" s="162" t="s">
        <v>63</v>
      </c>
      <c r="AH111" s="162" t="s">
        <v>88</v>
      </c>
    </row>
    <row r="112" spans="2:34" x14ac:dyDescent="0.35">
      <c r="B112" s="217"/>
      <c r="C112" s="171" t="s">
        <v>106</v>
      </c>
      <c r="D112" s="162" t="s">
        <v>89</v>
      </c>
      <c r="E112" s="162" t="s">
        <v>89</v>
      </c>
      <c r="F112" s="162" t="s">
        <v>89</v>
      </c>
      <c r="G112" s="162" t="s">
        <v>89</v>
      </c>
      <c r="H112" s="162" t="s">
        <v>89</v>
      </c>
      <c r="I112" s="162" t="s">
        <v>63</v>
      </c>
      <c r="J112" s="162" t="s">
        <v>89</v>
      </c>
      <c r="K112" s="162" t="s">
        <v>63</v>
      </c>
      <c r="L112" s="162" t="s">
        <v>89</v>
      </c>
      <c r="M112" s="162" t="s">
        <v>88</v>
      </c>
      <c r="N112" s="162" t="s">
        <v>63</v>
      </c>
      <c r="O112" s="162" t="s">
        <v>89</v>
      </c>
      <c r="P112" s="162" t="s">
        <v>88</v>
      </c>
      <c r="Q112" s="162" t="s">
        <v>63</v>
      </c>
      <c r="R112" s="162" t="s">
        <v>89</v>
      </c>
      <c r="S112" s="162" t="s">
        <v>88</v>
      </c>
      <c r="T112" s="162" t="s">
        <v>88</v>
      </c>
      <c r="U112" s="162" t="s">
        <v>89</v>
      </c>
      <c r="V112" s="163" t="s">
        <v>89</v>
      </c>
      <c r="W112" s="162" t="s">
        <v>89</v>
      </c>
      <c r="X112" s="162" t="s">
        <v>89</v>
      </c>
      <c r="Y112" s="162" t="s">
        <v>89</v>
      </c>
      <c r="Z112" s="162" t="s">
        <v>63</v>
      </c>
      <c r="AA112" s="162" t="s">
        <v>89</v>
      </c>
      <c r="AB112" s="162" t="s">
        <v>89</v>
      </c>
      <c r="AC112" s="162" t="s">
        <v>89</v>
      </c>
      <c r="AD112" s="162" t="s">
        <v>89</v>
      </c>
      <c r="AE112" s="162" t="s">
        <v>89</v>
      </c>
      <c r="AF112" s="162" t="s">
        <v>63</v>
      </c>
      <c r="AG112" s="162" t="s">
        <v>89</v>
      </c>
      <c r="AH112" s="162" t="s">
        <v>88</v>
      </c>
    </row>
    <row r="113" spans="2:34" x14ac:dyDescent="0.35">
      <c r="B113" s="217"/>
      <c r="C113" s="171" t="s">
        <v>107</v>
      </c>
      <c r="D113" s="162" t="s">
        <v>88</v>
      </c>
      <c r="E113" s="162" t="s">
        <v>89</v>
      </c>
      <c r="F113" s="162" t="s">
        <v>88</v>
      </c>
      <c r="G113" s="162" t="s">
        <v>89</v>
      </c>
      <c r="H113" s="162" t="s">
        <v>89</v>
      </c>
      <c r="I113" s="162" t="s">
        <v>88</v>
      </c>
      <c r="J113" s="162" t="s">
        <v>88</v>
      </c>
      <c r="K113" s="162" t="s">
        <v>89</v>
      </c>
      <c r="L113" s="162" t="s">
        <v>89</v>
      </c>
      <c r="M113" s="162" t="s">
        <v>88</v>
      </c>
      <c r="N113" s="162" t="s">
        <v>63</v>
      </c>
      <c r="O113" s="162" t="s">
        <v>89</v>
      </c>
      <c r="P113" s="162" t="s">
        <v>88</v>
      </c>
      <c r="Q113" s="162" t="s">
        <v>63</v>
      </c>
      <c r="R113" s="162" t="s">
        <v>89</v>
      </c>
      <c r="S113" s="162" t="s">
        <v>88</v>
      </c>
      <c r="T113" s="162" t="s">
        <v>88</v>
      </c>
      <c r="U113" s="162" t="s">
        <v>89</v>
      </c>
      <c r="V113" s="163" t="s">
        <v>89</v>
      </c>
      <c r="W113" s="162" t="s">
        <v>89</v>
      </c>
      <c r="X113" s="162" t="s">
        <v>88</v>
      </c>
      <c r="Y113" s="162" t="s">
        <v>89</v>
      </c>
      <c r="Z113" s="162" t="s">
        <v>63</v>
      </c>
      <c r="AA113" s="162" t="s">
        <v>89</v>
      </c>
      <c r="AB113" s="162" t="s">
        <v>89</v>
      </c>
      <c r="AC113" s="162" t="s">
        <v>89</v>
      </c>
      <c r="AD113" s="162" t="s">
        <v>89</v>
      </c>
      <c r="AE113" s="162" t="s">
        <v>89</v>
      </c>
      <c r="AF113" s="162" t="s">
        <v>88</v>
      </c>
      <c r="AG113" s="162" t="s">
        <v>88</v>
      </c>
      <c r="AH113" s="162" t="s">
        <v>88</v>
      </c>
    </row>
    <row r="114" spans="2:34" x14ac:dyDescent="0.35">
      <c r="B114" s="217"/>
      <c r="C114" s="171" t="s">
        <v>108</v>
      </c>
      <c r="D114" s="162" t="s">
        <v>88</v>
      </c>
      <c r="E114" s="162" t="s">
        <v>89</v>
      </c>
      <c r="F114" s="162" t="s">
        <v>88</v>
      </c>
      <c r="G114" s="162" t="s">
        <v>89</v>
      </c>
      <c r="H114" s="162" t="s">
        <v>89</v>
      </c>
      <c r="I114" s="162" t="s">
        <v>88</v>
      </c>
      <c r="J114" s="162" t="s">
        <v>88</v>
      </c>
      <c r="K114" s="162" t="s">
        <v>89</v>
      </c>
      <c r="L114" s="162" t="s">
        <v>89</v>
      </c>
      <c r="M114" s="162" t="s">
        <v>88</v>
      </c>
      <c r="N114" s="162" t="s">
        <v>63</v>
      </c>
      <c r="O114" s="162" t="s">
        <v>89</v>
      </c>
      <c r="P114" s="162" t="s">
        <v>88</v>
      </c>
      <c r="Q114" s="162" t="s">
        <v>63</v>
      </c>
      <c r="R114" s="162" t="s">
        <v>89</v>
      </c>
      <c r="S114" s="162" t="s">
        <v>88</v>
      </c>
      <c r="T114" s="162" t="s">
        <v>89</v>
      </c>
      <c r="U114" s="162" t="s">
        <v>89</v>
      </c>
      <c r="V114" s="163" t="s">
        <v>89</v>
      </c>
      <c r="W114" s="162" t="s">
        <v>89</v>
      </c>
      <c r="X114" s="162" t="s">
        <v>89</v>
      </c>
      <c r="Y114" s="162" t="s">
        <v>89</v>
      </c>
      <c r="Z114" s="162" t="s">
        <v>63</v>
      </c>
      <c r="AA114" s="162" t="s">
        <v>89</v>
      </c>
      <c r="AB114" s="162" t="s">
        <v>89</v>
      </c>
      <c r="AC114" s="162" t="s">
        <v>89</v>
      </c>
      <c r="AD114" s="162" t="s">
        <v>89</v>
      </c>
      <c r="AE114" s="162" t="s">
        <v>89</v>
      </c>
      <c r="AF114" s="162" t="s">
        <v>88</v>
      </c>
      <c r="AG114" s="162" t="s">
        <v>88</v>
      </c>
      <c r="AH114" s="162" t="s">
        <v>88</v>
      </c>
    </row>
    <row r="115" spans="2:34" ht="7.5" customHeight="1" x14ac:dyDescent="0.35">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row>
    <row r="116" spans="2:34" x14ac:dyDescent="0.35">
      <c r="B116" s="217" t="s">
        <v>334</v>
      </c>
      <c r="C116" s="170" t="s">
        <v>124</v>
      </c>
      <c r="D116" s="162" t="s">
        <v>88</v>
      </c>
      <c r="E116" s="162" t="s">
        <v>89</v>
      </c>
      <c r="F116" s="162" t="s">
        <v>63</v>
      </c>
      <c r="G116" s="162" t="s">
        <v>89</v>
      </c>
      <c r="H116" s="162" t="s">
        <v>89</v>
      </c>
      <c r="I116" s="162" t="s">
        <v>89</v>
      </c>
      <c r="J116" s="162" t="s">
        <v>89</v>
      </c>
      <c r="K116" s="162" t="s">
        <v>63</v>
      </c>
      <c r="L116" s="162" t="s">
        <v>89</v>
      </c>
      <c r="M116" s="162" t="s">
        <v>63</v>
      </c>
      <c r="N116" s="162" t="s">
        <v>63</v>
      </c>
      <c r="O116" s="162" t="s">
        <v>89</v>
      </c>
      <c r="P116" s="162" t="s">
        <v>88</v>
      </c>
      <c r="Q116" s="162" t="s">
        <v>63</v>
      </c>
      <c r="R116" s="162" t="s">
        <v>89</v>
      </c>
      <c r="S116" s="162" t="s">
        <v>88</v>
      </c>
      <c r="T116" s="162" t="s">
        <v>89</v>
      </c>
      <c r="U116" s="162" t="s">
        <v>89</v>
      </c>
      <c r="V116" s="163" t="s">
        <v>89</v>
      </c>
      <c r="W116" s="162" t="s">
        <v>89</v>
      </c>
      <c r="X116" s="162" t="s">
        <v>89</v>
      </c>
      <c r="Y116" s="162" t="s">
        <v>89</v>
      </c>
      <c r="Z116" s="162" t="s">
        <v>89</v>
      </c>
      <c r="AA116" s="162" t="s">
        <v>89</v>
      </c>
      <c r="AB116" s="162" t="s">
        <v>89</v>
      </c>
      <c r="AC116" s="162" t="s">
        <v>89</v>
      </c>
      <c r="AD116" s="162" t="s">
        <v>63</v>
      </c>
      <c r="AE116" s="162" t="s">
        <v>89</v>
      </c>
      <c r="AF116" s="162" t="s">
        <v>63</v>
      </c>
      <c r="AG116" s="162" t="s">
        <v>63</v>
      </c>
      <c r="AH116" s="162" t="s">
        <v>63</v>
      </c>
    </row>
    <row r="117" spans="2:34" x14ac:dyDescent="0.35">
      <c r="B117" s="217"/>
      <c r="C117" s="170" t="s">
        <v>125</v>
      </c>
      <c r="D117" s="162" t="s">
        <v>88</v>
      </c>
      <c r="E117" s="162" t="s">
        <v>89</v>
      </c>
      <c r="F117" s="162" t="s">
        <v>63</v>
      </c>
      <c r="G117" s="162" t="s">
        <v>89</v>
      </c>
      <c r="H117" s="162" t="s">
        <v>89</v>
      </c>
      <c r="I117" s="162" t="s">
        <v>89</v>
      </c>
      <c r="J117" s="162" t="s">
        <v>89</v>
      </c>
      <c r="K117" s="162" t="s">
        <v>89</v>
      </c>
      <c r="L117" s="162" t="s">
        <v>89</v>
      </c>
      <c r="M117" s="162" t="s">
        <v>63</v>
      </c>
      <c r="N117" s="162" t="s">
        <v>63</v>
      </c>
      <c r="O117" s="162" t="s">
        <v>89</v>
      </c>
      <c r="P117" s="162" t="s">
        <v>88</v>
      </c>
      <c r="Q117" s="162" t="s">
        <v>63</v>
      </c>
      <c r="R117" s="162" t="s">
        <v>89</v>
      </c>
      <c r="S117" s="162" t="s">
        <v>88</v>
      </c>
      <c r="T117" s="162" t="s">
        <v>89</v>
      </c>
      <c r="U117" s="162" t="s">
        <v>89</v>
      </c>
      <c r="V117" s="163" t="s">
        <v>89</v>
      </c>
      <c r="W117" s="162" t="s">
        <v>89</v>
      </c>
      <c r="X117" s="162" t="s">
        <v>89</v>
      </c>
      <c r="Y117" s="162" t="s">
        <v>89</v>
      </c>
      <c r="Z117" s="162" t="s">
        <v>89</v>
      </c>
      <c r="AA117" s="162" t="s">
        <v>89</v>
      </c>
      <c r="AB117" s="162" t="s">
        <v>89</v>
      </c>
      <c r="AC117" s="162" t="s">
        <v>89</v>
      </c>
      <c r="AD117" s="162" t="s">
        <v>88</v>
      </c>
      <c r="AE117" s="162" t="s">
        <v>89</v>
      </c>
      <c r="AF117" s="162" t="s">
        <v>63</v>
      </c>
      <c r="AG117" s="162" t="s">
        <v>63</v>
      </c>
      <c r="AH117" s="162" t="s">
        <v>63</v>
      </c>
    </row>
    <row r="118" spans="2:34" x14ac:dyDescent="0.35">
      <c r="B118" s="217"/>
      <c r="C118" s="170" t="s">
        <v>126</v>
      </c>
      <c r="D118" s="162" t="s">
        <v>88</v>
      </c>
      <c r="E118" s="162" t="s">
        <v>89</v>
      </c>
      <c r="F118" s="162" t="s">
        <v>63</v>
      </c>
      <c r="G118" s="162" t="s">
        <v>89</v>
      </c>
      <c r="H118" s="162" t="s">
        <v>89</v>
      </c>
      <c r="I118" s="162" t="s">
        <v>89</v>
      </c>
      <c r="J118" s="162" t="s">
        <v>89</v>
      </c>
      <c r="K118" s="162" t="s">
        <v>63</v>
      </c>
      <c r="L118" s="162" t="s">
        <v>89</v>
      </c>
      <c r="M118" s="162" t="s">
        <v>63</v>
      </c>
      <c r="N118" s="162" t="s">
        <v>63</v>
      </c>
      <c r="O118" s="162" t="s">
        <v>89</v>
      </c>
      <c r="P118" s="162" t="s">
        <v>88</v>
      </c>
      <c r="Q118" s="162" t="s">
        <v>63</v>
      </c>
      <c r="R118" s="162" t="s">
        <v>89</v>
      </c>
      <c r="S118" s="162" t="s">
        <v>88</v>
      </c>
      <c r="T118" s="162" t="s">
        <v>89</v>
      </c>
      <c r="U118" s="162" t="s">
        <v>89</v>
      </c>
      <c r="V118" s="163" t="s">
        <v>89</v>
      </c>
      <c r="W118" s="162" t="s">
        <v>89</v>
      </c>
      <c r="X118" s="162" t="s">
        <v>89</v>
      </c>
      <c r="Y118" s="162" t="s">
        <v>89</v>
      </c>
      <c r="Z118" s="162" t="s">
        <v>89</v>
      </c>
      <c r="AA118" s="162" t="s">
        <v>89</v>
      </c>
      <c r="AB118" s="162" t="s">
        <v>89</v>
      </c>
      <c r="AC118" s="162" t="s">
        <v>89</v>
      </c>
      <c r="AD118" s="162" t="s">
        <v>63</v>
      </c>
      <c r="AE118" s="162" t="s">
        <v>89</v>
      </c>
      <c r="AF118" s="162" t="s">
        <v>63</v>
      </c>
      <c r="AG118" s="162" t="s">
        <v>63</v>
      </c>
      <c r="AH118" s="162" t="s">
        <v>63</v>
      </c>
    </row>
    <row r="119" spans="2:34" x14ac:dyDescent="0.35">
      <c r="B119" s="217"/>
      <c r="C119" s="170" t="s">
        <v>127</v>
      </c>
      <c r="D119" s="162" t="s">
        <v>63</v>
      </c>
      <c r="E119" s="162" t="s">
        <v>89</v>
      </c>
      <c r="F119" s="162" t="s">
        <v>89</v>
      </c>
      <c r="G119" s="162" t="s">
        <v>89</v>
      </c>
      <c r="H119" s="162" t="s">
        <v>89</v>
      </c>
      <c r="I119" s="162" t="s">
        <v>63</v>
      </c>
      <c r="J119" s="162" t="s">
        <v>89</v>
      </c>
      <c r="K119" s="162" t="s">
        <v>63</v>
      </c>
      <c r="L119" s="162" t="s">
        <v>89</v>
      </c>
      <c r="M119" s="162" t="s">
        <v>63</v>
      </c>
      <c r="N119" s="162" t="s">
        <v>63</v>
      </c>
      <c r="O119" s="162" t="s">
        <v>89</v>
      </c>
      <c r="P119" s="162" t="s">
        <v>88</v>
      </c>
      <c r="Q119" s="162" t="s">
        <v>63</v>
      </c>
      <c r="R119" s="162" t="s">
        <v>89</v>
      </c>
      <c r="S119" s="162" t="s">
        <v>88</v>
      </c>
      <c r="T119" s="162" t="s">
        <v>89</v>
      </c>
      <c r="U119" s="162" t="s">
        <v>89</v>
      </c>
      <c r="V119" s="163" t="s">
        <v>89</v>
      </c>
      <c r="W119" s="162" t="s">
        <v>89</v>
      </c>
      <c r="X119" s="162" t="s">
        <v>89</v>
      </c>
      <c r="Y119" s="162" t="s">
        <v>89</v>
      </c>
      <c r="Z119" s="162" t="s">
        <v>89</v>
      </c>
      <c r="AA119" s="162" t="s">
        <v>89</v>
      </c>
      <c r="AB119" s="162" t="s">
        <v>89</v>
      </c>
      <c r="AC119" s="162" t="s">
        <v>89</v>
      </c>
      <c r="AD119" s="162" t="s">
        <v>89</v>
      </c>
      <c r="AE119" s="162" t="s">
        <v>89</v>
      </c>
      <c r="AF119" s="162" t="s">
        <v>89</v>
      </c>
      <c r="AG119" s="162" t="s">
        <v>89</v>
      </c>
      <c r="AH119" s="162" t="s">
        <v>63</v>
      </c>
    </row>
    <row r="120" spans="2:34" x14ac:dyDescent="0.35">
      <c r="B120" s="217"/>
      <c r="C120" s="170" t="s">
        <v>128</v>
      </c>
      <c r="D120" s="162" t="s">
        <v>89</v>
      </c>
      <c r="E120" s="162" t="s">
        <v>89</v>
      </c>
      <c r="F120" s="162" t="s">
        <v>89</v>
      </c>
      <c r="G120" s="162" t="s">
        <v>89</v>
      </c>
      <c r="H120" s="162" t="s">
        <v>89</v>
      </c>
      <c r="I120" s="162" t="s">
        <v>88</v>
      </c>
      <c r="J120" s="162" t="s">
        <v>63</v>
      </c>
      <c r="K120" s="162" t="s">
        <v>63</v>
      </c>
      <c r="L120" s="162" t="s">
        <v>89</v>
      </c>
      <c r="M120" s="162" t="s">
        <v>89</v>
      </c>
      <c r="N120" s="162" t="s">
        <v>63</v>
      </c>
      <c r="O120" s="162" t="s">
        <v>89</v>
      </c>
      <c r="P120" s="162" t="s">
        <v>88</v>
      </c>
      <c r="Q120" s="162" t="s">
        <v>63</v>
      </c>
      <c r="R120" s="162" t="s">
        <v>89</v>
      </c>
      <c r="S120" s="162" t="s">
        <v>88</v>
      </c>
      <c r="T120" s="162" t="s">
        <v>89</v>
      </c>
      <c r="U120" s="162" t="s">
        <v>89</v>
      </c>
      <c r="V120" s="163" t="s">
        <v>89</v>
      </c>
      <c r="W120" s="162" t="s">
        <v>89</v>
      </c>
      <c r="X120" s="162" t="s">
        <v>89</v>
      </c>
      <c r="Y120" s="162" t="s">
        <v>89</v>
      </c>
      <c r="Z120" s="162" t="s">
        <v>89</v>
      </c>
      <c r="AA120" s="162" t="s">
        <v>89</v>
      </c>
      <c r="AB120" s="162" t="s">
        <v>89</v>
      </c>
      <c r="AC120" s="162" t="s">
        <v>89</v>
      </c>
      <c r="AD120" s="162" t="s">
        <v>89</v>
      </c>
      <c r="AE120" s="162" t="s">
        <v>89</v>
      </c>
      <c r="AF120" s="162" t="s">
        <v>89</v>
      </c>
      <c r="AG120" s="162" t="s">
        <v>89</v>
      </c>
      <c r="AH120" s="162" t="s">
        <v>89</v>
      </c>
    </row>
    <row r="121" spans="2:34" x14ac:dyDescent="0.35">
      <c r="B121" s="217"/>
      <c r="C121" s="170" t="s">
        <v>129</v>
      </c>
      <c r="D121" s="162" t="s">
        <v>89</v>
      </c>
      <c r="E121" s="162" t="s">
        <v>89</v>
      </c>
      <c r="F121" s="162" t="s">
        <v>89</v>
      </c>
      <c r="G121" s="162" t="s">
        <v>89</v>
      </c>
      <c r="H121" s="162" t="s">
        <v>89</v>
      </c>
      <c r="I121" s="162" t="s">
        <v>88</v>
      </c>
      <c r="J121" s="162" t="s">
        <v>63</v>
      </c>
      <c r="K121" s="162" t="s">
        <v>63</v>
      </c>
      <c r="L121" s="162" t="s">
        <v>89</v>
      </c>
      <c r="M121" s="162" t="s">
        <v>89</v>
      </c>
      <c r="N121" s="162" t="s">
        <v>63</v>
      </c>
      <c r="O121" s="162" t="s">
        <v>89</v>
      </c>
      <c r="P121" s="162" t="s">
        <v>88</v>
      </c>
      <c r="Q121" s="162" t="s">
        <v>63</v>
      </c>
      <c r="R121" s="162" t="s">
        <v>89</v>
      </c>
      <c r="S121" s="162" t="s">
        <v>88</v>
      </c>
      <c r="T121" s="162" t="s">
        <v>89</v>
      </c>
      <c r="U121" s="162" t="s">
        <v>89</v>
      </c>
      <c r="V121" s="163" t="s">
        <v>89</v>
      </c>
      <c r="W121" s="162" t="s">
        <v>89</v>
      </c>
      <c r="X121" s="162" t="s">
        <v>89</v>
      </c>
      <c r="Y121" s="162" t="s">
        <v>89</v>
      </c>
      <c r="Z121" s="162" t="s">
        <v>89</v>
      </c>
      <c r="AA121" s="162" t="s">
        <v>89</v>
      </c>
      <c r="AB121" s="162" t="s">
        <v>89</v>
      </c>
      <c r="AC121" s="162" t="s">
        <v>89</v>
      </c>
      <c r="AD121" s="162" t="s">
        <v>89</v>
      </c>
      <c r="AE121" s="162" t="s">
        <v>89</v>
      </c>
      <c r="AF121" s="162" t="s">
        <v>89</v>
      </c>
      <c r="AG121" s="162" t="s">
        <v>89</v>
      </c>
      <c r="AH121" s="162" t="s">
        <v>89</v>
      </c>
    </row>
    <row r="122" spans="2:34" x14ac:dyDescent="0.35">
      <c r="B122" s="217"/>
      <c r="C122" s="170" t="s">
        <v>130</v>
      </c>
      <c r="D122" s="162" t="s">
        <v>89</v>
      </c>
      <c r="E122" s="162" t="s">
        <v>89</v>
      </c>
      <c r="F122" s="162" t="s">
        <v>89</v>
      </c>
      <c r="G122" s="162" t="s">
        <v>89</v>
      </c>
      <c r="H122" s="162" t="s">
        <v>89</v>
      </c>
      <c r="I122" s="162" t="s">
        <v>88</v>
      </c>
      <c r="J122" s="162" t="s">
        <v>89</v>
      </c>
      <c r="K122" s="162" t="s">
        <v>63</v>
      </c>
      <c r="L122" s="162" t="s">
        <v>89</v>
      </c>
      <c r="M122" s="162" t="s">
        <v>89</v>
      </c>
      <c r="N122" s="162" t="s">
        <v>89</v>
      </c>
      <c r="O122" s="162" t="s">
        <v>89</v>
      </c>
      <c r="P122" s="162" t="s">
        <v>88</v>
      </c>
      <c r="Q122" s="162" t="s">
        <v>89</v>
      </c>
      <c r="R122" s="162" t="s">
        <v>89</v>
      </c>
      <c r="S122" s="162" t="s">
        <v>88</v>
      </c>
      <c r="T122" s="162" t="s">
        <v>89</v>
      </c>
      <c r="U122" s="162" t="s">
        <v>89</v>
      </c>
      <c r="V122" s="163" t="s">
        <v>89</v>
      </c>
      <c r="W122" s="162" t="s">
        <v>89</v>
      </c>
      <c r="X122" s="162" t="s">
        <v>89</v>
      </c>
      <c r="Y122" s="162" t="s">
        <v>89</v>
      </c>
      <c r="Z122" s="162" t="s">
        <v>89</v>
      </c>
      <c r="AA122" s="162" t="s">
        <v>89</v>
      </c>
      <c r="AB122" s="162" t="s">
        <v>89</v>
      </c>
      <c r="AC122" s="162" t="s">
        <v>89</v>
      </c>
      <c r="AD122" s="162" t="s">
        <v>89</v>
      </c>
      <c r="AE122" s="162" t="s">
        <v>89</v>
      </c>
      <c r="AF122" s="162" t="s">
        <v>89</v>
      </c>
      <c r="AG122" s="162" t="s">
        <v>89</v>
      </c>
      <c r="AH122" s="162" t="s">
        <v>89</v>
      </c>
    </row>
    <row r="123" spans="2:34" x14ac:dyDescent="0.35">
      <c r="B123" s="217"/>
      <c r="C123" s="170" t="s">
        <v>132</v>
      </c>
      <c r="D123" s="162" t="s">
        <v>89</v>
      </c>
      <c r="E123" s="162" t="s">
        <v>89</v>
      </c>
      <c r="F123" s="162" t="s">
        <v>89</v>
      </c>
      <c r="G123" s="162" t="s">
        <v>89</v>
      </c>
      <c r="H123" s="162" t="s">
        <v>89</v>
      </c>
      <c r="I123" s="162" t="s">
        <v>88</v>
      </c>
      <c r="J123" s="162" t="s">
        <v>89</v>
      </c>
      <c r="K123" s="162" t="s">
        <v>63</v>
      </c>
      <c r="L123" s="162" t="s">
        <v>89</v>
      </c>
      <c r="M123" s="162" t="s">
        <v>89</v>
      </c>
      <c r="N123" s="162" t="s">
        <v>89</v>
      </c>
      <c r="O123" s="162" t="s">
        <v>89</v>
      </c>
      <c r="P123" s="162" t="s">
        <v>63</v>
      </c>
      <c r="Q123" s="162" t="s">
        <v>89</v>
      </c>
      <c r="R123" s="162" t="s">
        <v>89</v>
      </c>
      <c r="S123" s="162" t="s">
        <v>63</v>
      </c>
      <c r="T123" s="162" t="s">
        <v>89</v>
      </c>
      <c r="U123" s="162" t="s">
        <v>89</v>
      </c>
      <c r="V123" s="163" t="s">
        <v>89</v>
      </c>
      <c r="W123" s="162" t="s">
        <v>89</v>
      </c>
      <c r="X123" s="162" t="s">
        <v>89</v>
      </c>
      <c r="Y123" s="162" t="s">
        <v>89</v>
      </c>
      <c r="Z123" s="162" t="s">
        <v>89</v>
      </c>
      <c r="AA123" s="162" t="s">
        <v>89</v>
      </c>
      <c r="AB123" s="162" t="s">
        <v>89</v>
      </c>
      <c r="AC123" s="162" t="s">
        <v>89</v>
      </c>
      <c r="AD123" s="162" t="s">
        <v>89</v>
      </c>
      <c r="AE123" s="162" t="s">
        <v>89</v>
      </c>
      <c r="AF123" s="162" t="s">
        <v>89</v>
      </c>
      <c r="AG123" s="162" t="s">
        <v>89</v>
      </c>
      <c r="AH123" s="162" t="s">
        <v>89</v>
      </c>
    </row>
    <row r="124" spans="2:34" x14ac:dyDescent="0.35">
      <c r="B124" s="217"/>
      <c r="C124" s="170" t="s">
        <v>131</v>
      </c>
      <c r="D124" s="162" t="s">
        <v>89</v>
      </c>
      <c r="E124" s="162" t="s">
        <v>89</v>
      </c>
      <c r="F124" s="162" t="s">
        <v>89</v>
      </c>
      <c r="G124" s="162" t="s">
        <v>89</v>
      </c>
      <c r="H124" s="162" t="s">
        <v>89</v>
      </c>
      <c r="I124" s="162" t="s">
        <v>88</v>
      </c>
      <c r="J124" s="162" t="s">
        <v>89</v>
      </c>
      <c r="K124" s="162" t="s">
        <v>63</v>
      </c>
      <c r="L124" s="162" t="s">
        <v>89</v>
      </c>
      <c r="M124" s="162" t="s">
        <v>89</v>
      </c>
      <c r="N124" s="162" t="s">
        <v>89</v>
      </c>
      <c r="O124" s="162" t="s">
        <v>89</v>
      </c>
      <c r="P124" s="162" t="s">
        <v>63</v>
      </c>
      <c r="Q124" s="162" t="s">
        <v>89</v>
      </c>
      <c r="R124" s="162" t="s">
        <v>89</v>
      </c>
      <c r="S124" s="162" t="s">
        <v>63</v>
      </c>
      <c r="T124" s="162" t="s">
        <v>89</v>
      </c>
      <c r="U124" s="162" t="s">
        <v>89</v>
      </c>
      <c r="V124" s="163" t="s">
        <v>89</v>
      </c>
      <c r="W124" s="162" t="s">
        <v>89</v>
      </c>
      <c r="X124" s="162" t="s">
        <v>89</v>
      </c>
      <c r="Y124" s="162" t="s">
        <v>89</v>
      </c>
      <c r="Z124" s="162" t="s">
        <v>89</v>
      </c>
      <c r="AA124" s="162" t="s">
        <v>89</v>
      </c>
      <c r="AB124" s="162" t="s">
        <v>89</v>
      </c>
      <c r="AC124" s="162" t="s">
        <v>89</v>
      </c>
      <c r="AD124" s="162" t="s">
        <v>89</v>
      </c>
      <c r="AE124" s="162" t="s">
        <v>89</v>
      </c>
      <c r="AF124" s="162" t="s">
        <v>89</v>
      </c>
      <c r="AG124" s="162" t="s">
        <v>89</v>
      </c>
      <c r="AH124" s="162" t="s">
        <v>89</v>
      </c>
    </row>
    <row r="125" spans="2:34" ht="8.65" customHeight="1" x14ac:dyDescent="0.35">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row>
    <row r="126" spans="2:34" x14ac:dyDescent="0.35">
      <c r="B126" s="217" t="s">
        <v>76</v>
      </c>
      <c r="C126" s="171" t="s">
        <v>109</v>
      </c>
      <c r="D126" s="162" t="s">
        <v>63</v>
      </c>
      <c r="E126" s="162" t="s">
        <v>89</v>
      </c>
      <c r="F126" s="162" t="s">
        <v>89</v>
      </c>
      <c r="G126" s="162" t="s">
        <v>89</v>
      </c>
      <c r="H126" s="162" t="s">
        <v>89</v>
      </c>
      <c r="I126" s="162" t="s">
        <v>89</v>
      </c>
      <c r="J126" s="162" t="s">
        <v>63</v>
      </c>
      <c r="K126" s="162" t="s">
        <v>89</v>
      </c>
      <c r="L126" s="162" t="s">
        <v>89</v>
      </c>
      <c r="M126" s="162" t="s">
        <v>89</v>
      </c>
      <c r="N126" s="162" t="s">
        <v>89</v>
      </c>
      <c r="O126" s="162" t="s">
        <v>89</v>
      </c>
      <c r="P126" s="162" t="s">
        <v>88</v>
      </c>
      <c r="Q126" s="162" t="s">
        <v>89</v>
      </c>
      <c r="R126" s="162" t="s">
        <v>89</v>
      </c>
      <c r="S126" s="162" t="s">
        <v>88</v>
      </c>
      <c r="T126" s="162" t="s">
        <v>89</v>
      </c>
      <c r="U126" s="162" t="s">
        <v>89</v>
      </c>
      <c r="V126" s="163" t="s">
        <v>89</v>
      </c>
      <c r="W126" s="162" t="s">
        <v>89</v>
      </c>
      <c r="X126" s="162" t="s">
        <v>89</v>
      </c>
      <c r="Y126" s="162" t="s">
        <v>89</v>
      </c>
      <c r="Z126" s="162" t="s">
        <v>63</v>
      </c>
      <c r="AA126" s="162" t="s">
        <v>89</v>
      </c>
      <c r="AB126" s="162" t="s">
        <v>89</v>
      </c>
      <c r="AC126" s="162" t="s">
        <v>63</v>
      </c>
      <c r="AD126" s="162" t="s">
        <v>89</v>
      </c>
      <c r="AE126" s="162" t="s">
        <v>89</v>
      </c>
      <c r="AF126" s="162" t="s">
        <v>89</v>
      </c>
      <c r="AG126" s="162" t="s">
        <v>89</v>
      </c>
      <c r="AH126" s="162" t="s">
        <v>89</v>
      </c>
    </row>
    <row r="127" spans="2:34" x14ac:dyDescent="0.35">
      <c r="B127" s="217"/>
      <c r="C127" s="171" t="s">
        <v>110</v>
      </c>
      <c r="D127" s="162" t="s">
        <v>89</v>
      </c>
      <c r="E127" s="162" t="s">
        <v>89</v>
      </c>
      <c r="F127" s="162" t="s">
        <v>89</v>
      </c>
      <c r="G127" s="162" t="s">
        <v>89</v>
      </c>
      <c r="H127" s="162" t="s">
        <v>89</v>
      </c>
      <c r="I127" s="162" t="s">
        <v>89</v>
      </c>
      <c r="J127" s="162" t="s">
        <v>89</v>
      </c>
      <c r="K127" s="162" t="s">
        <v>89</v>
      </c>
      <c r="L127" s="162" t="s">
        <v>89</v>
      </c>
      <c r="M127" s="162" t="s">
        <v>89</v>
      </c>
      <c r="N127" s="162" t="s">
        <v>89</v>
      </c>
      <c r="O127" s="162" t="s">
        <v>89</v>
      </c>
      <c r="P127" s="162" t="s">
        <v>88</v>
      </c>
      <c r="Q127" s="162" t="s">
        <v>89</v>
      </c>
      <c r="R127" s="162" t="s">
        <v>89</v>
      </c>
      <c r="S127" s="162" t="s">
        <v>88</v>
      </c>
      <c r="T127" s="162" t="s">
        <v>89</v>
      </c>
      <c r="U127" s="162" t="s">
        <v>89</v>
      </c>
      <c r="V127" s="163" t="s">
        <v>89</v>
      </c>
      <c r="W127" s="162" t="s">
        <v>89</v>
      </c>
      <c r="X127" s="162" t="s">
        <v>89</v>
      </c>
      <c r="Y127" s="162" t="s">
        <v>89</v>
      </c>
      <c r="Z127" s="162" t="s">
        <v>63</v>
      </c>
      <c r="AA127" s="162" t="s">
        <v>89</v>
      </c>
      <c r="AB127" s="162" t="s">
        <v>89</v>
      </c>
      <c r="AC127" s="162" t="s">
        <v>89</v>
      </c>
      <c r="AD127" s="162" t="s">
        <v>89</v>
      </c>
      <c r="AE127" s="162" t="s">
        <v>89</v>
      </c>
      <c r="AF127" s="162" t="s">
        <v>89</v>
      </c>
      <c r="AG127" s="162" t="s">
        <v>89</v>
      </c>
      <c r="AH127" s="162" t="s">
        <v>89</v>
      </c>
    </row>
    <row r="128" spans="2:34" x14ac:dyDescent="0.35">
      <c r="B128" s="217"/>
      <c r="C128" s="171" t="s">
        <v>111</v>
      </c>
      <c r="D128" s="162" t="s">
        <v>89</v>
      </c>
      <c r="E128" s="162" t="s">
        <v>89</v>
      </c>
      <c r="F128" s="162" t="s">
        <v>89</v>
      </c>
      <c r="G128" s="162" t="s">
        <v>89</v>
      </c>
      <c r="H128" s="162" t="s">
        <v>89</v>
      </c>
      <c r="I128" s="162" t="s">
        <v>89</v>
      </c>
      <c r="J128" s="162" t="s">
        <v>89</v>
      </c>
      <c r="K128" s="162" t="s">
        <v>89</v>
      </c>
      <c r="L128" s="162" t="s">
        <v>89</v>
      </c>
      <c r="M128" s="162" t="s">
        <v>89</v>
      </c>
      <c r="N128" s="162" t="s">
        <v>89</v>
      </c>
      <c r="O128" s="162" t="s">
        <v>89</v>
      </c>
      <c r="P128" s="162" t="s">
        <v>88</v>
      </c>
      <c r="Q128" s="162" t="s">
        <v>89</v>
      </c>
      <c r="R128" s="162" t="s">
        <v>89</v>
      </c>
      <c r="S128" s="162" t="s">
        <v>88</v>
      </c>
      <c r="T128" s="162" t="s">
        <v>89</v>
      </c>
      <c r="U128" s="162" t="s">
        <v>89</v>
      </c>
      <c r="V128" s="163" t="s">
        <v>89</v>
      </c>
      <c r="W128" s="162" t="s">
        <v>89</v>
      </c>
      <c r="X128" s="162" t="s">
        <v>89</v>
      </c>
      <c r="Y128" s="162" t="s">
        <v>63</v>
      </c>
      <c r="Z128" s="162" t="s">
        <v>63</v>
      </c>
      <c r="AA128" s="162" t="s">
        <v>89</v>
      </c>
      <c r="AB128" s="162" t="s">
        <v>89</v>
      </c>
      <c r="AC128" s="162" t="s">
        <v>89</v>
      </c>
      <c r="AD128" s="162" t="s">
        <v>89</v>
      </c>
      <c r="AE128" s="162" t="s">
        <v>89</v>
      </c>
      <c r="AF128" s="162" t="s">
        <v>89</v>
      </c>
      <c r="AG128" s="162" t="s">
        <v>89</v>
      </c>
      <c r="AH128" s="162" t="s">
        <v>89</v>
      </c>
    </row>
    <row r="129" spans="2:34" x14ac:dyDescent="0.35">
      <c r="B129" s="217"/>
      <c r="C129" s="171" t="s">
        <v>112</v>
      </c>
      <c r="D129" s="162" t="s">
        <v>89</v>
      </c>
      <c r="E129" s="162" t="s">
        <v>89</v>
      </c>
      <c r="F129" s="162" t="s">
        <v>89</v>
      </c>
      <c r="G129" s="162" t="s">
        <v>89</v>
      </c>
      <c r="H129" s="162" t="s">
        <v>89</v>
      </c>
      <c r="I129" s="162" t="s">
        <v>89</v>
      </c>
      <c r="J129" s="162" t="s">
        <v>89</v>
      </c>
      <c r="K129" s="162" t="s">
        <v>89</v>
      </c>
      <c r="L129" s="162" t="s">
        <v>89</v>
      </c>
      <c r="M129" s="162" t="s">
        <v>89</v>
      </c>
      <c r="N129" s="162" t="s">
        <v>89</v>
      </c>
      <c r="O129" s="162" t="s">
        <v>89</v>
      </c>
      <c r="P129" s="162" t="s">
        <v>88</v>
      </c>
      <c r="Q129" s="162" t="s">
        <v>89</v>
      </c>
      <c r="R129" s="162" t="s">
        <v>89</v>
      </c>
      <c r="S129" s="162" t="s">
        <v>88</v>
      </c>
      <c r="T129" s="162" t="s">
        <v>89</v>
      </c>
      <c r="U129" s="162" t="s">
        <v>89</v>
      </c>
      <c r="V129" s="163" t="s">
        <v>89</v>
      </c>
      <c r="W129" s="162" t="s">
        <v>89</v>
      </c>
      <c r="X129" s="162" t="s">
        <v>89</v>
      </c>
      <c r="Y129" s="162" t="s">
        <v>63</v>
      </c>
      <c r="Z129" s="162" t="s">
        <v>63</v>
      </c>
      <c r="AA129" s="162" t="s">
        <v>89</v>
      </c>
      <c r="AB129" s="162" t="s">
        <v>89</v>
      </c>
      <c r="AC129" s="162" t="s">
        <v>89</v>
      </c>
      <c r="AD129" s="162" t="s">
        <v>89</v>
      </c>
      <c r="AE129" s="162" t="s">
        <v>89</v>
      </c>
      <c r="AF129" s="162" t="s">
        <v>89</v>
      </c>
      <c r="AG129" s="162" t="s">
        <v>89</v>
      </c>
      <c r="AH129" s="162" t="s">
        <v>89</v>
      </c>
    </row>
    <row r="130" spans="2:34" x14ac:dyDescent="0.35">
      <c r="B130" s="217"/>
      <c r="C130" s="171" t="s">
        <v>113</v>
      </c>
      <c r="D130" s="162" t="s">
        <v>89</v>
      </c>
      <c r="E130" s="162" t="s">
        <v>63</v>
      </c>
      <c r="F130" s="162" t="s">
        <v>89</v>
      </c>
      <c r="G130" s="162" t="s">
        <v>89</v>
      </c>
      <c r="H130" s="162" t="s">
        <v>89</v>
      </c>
      <c r="I130" s="162" t="s">
        <v>89</v>
      </c>
      <c r="J130" s="162" t="s">
        <v>89</v>
      </c>
      <c r="K130" s="162" t="s">
        <v>89</v>
      </c>
      <c r="L130" s="162" t="s">
        <v>63</v>
      </c>
      <c r="M130" s="162" t="s">
        <v>89</v>
      </c>
      <c r="N130" s="162" t="s">
        <v>89</v>
      </c>
      <c r="O130" s="162" t="s">
        <v>89</v>
      </c>
      <c r="P130" s="162" t="s">
        <v>63</v>
      </c>
      <c r="Q130" s="162" t="s">
        <v>89</v>
      </c>
      <c r="R130" s="162" t="s">
        <v>89</v>
      </c>
      <c r="S130" s="162" t="s">
        <v>63</v>
      </c>
      <c r="T130" s="162" t="s">
        <v>89</v>
      </c>
      <c r="U130" s="162" t="s">
        <v>89</v>
      </c>
      <c r="V130" s="163" t="s">
        <v>89</v>
      </c>
      <c r="W130" s="162" t="s">
        <v>89</v>
      </c>
      <c r="X130" s="162" t="s">
        <v>89</v>
      </c>
      <c r="Y130" s="162" t="s">
        <v>63</v>
      </c>
      <c r="Z130" s="162" t="s">
        <v>63</v>
      </c>
      <c r="AA130" s="162" t="s">
        <v>89</v>
      </c>
      <c r="AB130" s="162" t="s">
        <v>89</v>
      </c>
      <c r="AC130" s="162" t="s">
        <v>89</v>
      </c>
      <c r="AD130" s="162" t="s">
        <v>89</v>
      </c>
      <c r="AE130" s="162" t="s">
        <v>89</v>
      </c>
      <c r="AF130" s="162" t="s">
        <v>89</v>
      </c>
      <c r="AG130" s="162" t="s">
        <v>89</v>
      </c>
      <c r="AH130" s="162" t="s">
        <v>89</v>
      </c>
    </row>
    <row r="131" spans="2:34" x14ac:dyDescent="0.35">
      <c r="B131" s="217"/>
      <c r="C131" s="171" t="s">
        <v>114</v>
      </c>
      <c r="D131" s="162" t="s">
        <v>89</v>
      </c>
      <c r="E131" s="162" t="s">
        <v>63</v>
      </c>
      <c r="F131" s="162" t="s">
        <v>89</v>
      </c>
      <c r="G131" s="162" t="s">
        <v>89</v>
      </c>
      <c r="H131" s="162" t="s">
        <v>89</v>
      </c>
      <c r="I131" s="162" t="s">
        <v>89</v>
      </c>
      <c r="J131" s="162" t="s">
        <v>89</v>
      </c>
      <c r="K131" s="162" t="s">
        <v>89</v>
      </c>
      <c r="L131" s="162" t="s">
        <v>63</v>
      </c>
      <c r="M131" s="162" t="s">
        <v>89</v>
      </c>
      <c r="N131" s="162" t="s">
        <v>89</v>
      </c>
      <c r="O131" s="162" t="s">
        <v>89</v>
      </c>
      <c r="P131" s="162" t="s">
        <v>63</v>
      </c>
      <c r="Q131" s="162" t="s">
        <v>89</v>
      </c>
      <c r="R131" s="162" t="s">
        <v>89</v>
      </c>
      <c r="S131" s="162" t="s">
        <v>63</v>
      </c>
      <c r="T131" s="162" t="s">
        <v>89</v>
      </c>
      <c r="U131" s="162" t="s">
        <v>89</v>
      </c>
      <c r="V131" s="163" t="s">
        <v>89</v>
      </c>
      <c r="W131" s="162" t="s">
        <v>89</v>
      </c>
      <c r="X131" s="162" t="s">
        <v>89</v>
      </c>
      <c r="Y131" s="162" t="s">
        <v>63</v>
      </c>
      <c r="Z131" s="162" t="s">
        <v>63</v>
      </c>
      <c r="AA131" s="162" t="s">
        <v>89</v>
      </c>
      <c r="AB131" s="162" t="s">
        <v>89</v>
      </c>
      <c r="AC131" s="162" t="s">
        <v>89</v>
      </c>
      <c r="AD131" s="162" t="s">
        <v>89</v>
      </c>
      <c r="AE131" s="162" t="s">
        <v>89</v>
      </c>
      <c r="AF131" s="162" t="s">
        <v>89</v>
      </c>
      <c r="AG131" s="162" t="s">
        <v>89</v>
      </c>
      <c r="AH131" s="162" t="s">
        <v>89</v>
      </c>
    </row>
    <row r="132" spans="2:34" ht="8.65" customHeight="1" x14ac:dyDescent="0.35">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row>
    <row r="133" spans="2:34" x14ac:dyDescent="0.35">
      <c r="B133" s="217" t="s">
        <v>81</v>
      </c>
      <c r="C133" s="170" t="s">
        <v>193</v>
      </c>
      <c r="D133" s="166" t="s">
        <v>63</v>
      </c>
      <c r="E133" s="166" t="s">
        <v>63</v>
      </c>
      <c r="F133" s="167" t="s">
        <v>89</v>
      </c>
      <c r="G133" s="167" t="s">
        <v>89</v>
      </c>
      <c r="H133" s="167" t="s">
        <v>89</v>
      </c>
      <c r="I133" s="167" t="s">
        <v>89</v>
      </c>
      <c r="J133" s="167" t="s">
        <v>89</v>
      </c>
      <c r="K133" s="167" t="s">
        <v>89</v>
      </c>
      <c r="L133" s="166" t="s">
        <v>63</v>
      </c>
      <c r="M133" s="166" t="s">
        <v>88</v>
      </c>
      <c r="N133" s="167" t="s">
        <v>89</v>
      </c>
      <c r="O133" s="167" t="s">
        <v>89</v>
      </c>
      <c r="P133" s="167" t="s">
        <v>89</v>
      </c>
      <c r="Q133" s="167" t="s">
        <v>89</v>
      </c>
      <c r="R133" s="167" t="s">
        <v>89</v>
      </c>
      <c r="S133" s="167" t="s">
        <v>89</v>
      </c>
      <c r="T133" s="167" t="s">
        <v>89</v>
      </c>
      <c r="U133" s="167" t="s">
        <v>89</v>
      </c>
      <c r="V133" s="167" t="s">
        <v>89</v>
      </c>
      <c r="W133" s="167" t="s">
        <v>89</v>
      </c>
      <c r="X133" s="167" t="s">
        <v>89</v>
      </c>
      <c r="Y133" s="166" t="s">
        <v>89</v>
      </c>
      <c r="Z133" s="166" t="s">
        <v>63</v>
      </c>
      <c r="AA133" s="167" t="s">
        <v>89</v>
      </c>
      <c r="AB133" s="167" t="s">
        <v>89</v>
      </c>
      <c r="AC133" s="167" t="s">
        <v>89</v>
      </c>
      <c r="AD133" s="167" t="s">
        <v>89</v>
      </c>
      <c r="AE133" s="166" t="s">
        <v>63</v>
      </c>
      <c r="AF133" s="167" t="s">
        <v>89</v>
      </c>
      <c r="AG133" s="167" t="s">
        <v>89</v>
      </c>
      <c r="AH133" s="166" t="s">
        <v>88</v>
      </c>
    </row>
    <row r="134" spans="2:34" x14ac:dyDescent="0.35">
      <c r="B134" s="217"/>
      <c r="C134" s="170" t="s">
        <v>194</v>
      </c>
      <c r="D134" s="166" t="s">
        <v>63</v>
      </c>
      <c r="E134" s="166" t="s">
        <v>63</v>
      </c>
      <c r="F134" s="167" t="s">
        <v>89</v>
      </c>
      <c r="G134" s="167" t="s">
        <v>89</v>
      </c>
      <c r="H134" s="167" t="s">
        <v>89</v>
      </c>
      <c r="I134" s="167" t="s">
        <v>89</v>
      </c>
      <c r="J134" s="167" t="s">
        <v>89</v>
      </c>
      <c r="K134" s="167" t="s">
        <v>89</v>
      </c>
      <c r="L134" s="166" t="s">
        <v>63</v>
      </c>
      <c r="M134" s="166" t="s">
        <v>88</v>
      </c>
      <c r="N134" s="167" t="s">
        <v>89</v>
      </c>
      <c r="O134" s="167" t="s">
        <v>89</v>
      </c>
      <c r="P134" s="167" t="s">
        <v>89</v>
      </c>
      <c r="Q134" s="167" t="s">
        <v>89</v>
      </c>
      <c r="R134" s="167" t="s">
        <v>89</v>
      </c>
      <c r="S134" s="167" t="s">
        <v>89</v>
      </c>
      <c r="T134" s="167" t="s">
        <v>89</v>
      </c>
      <c r="U134" s="167" t="s">
        <v>89</v>
      </c>
      <c r="V134" s="167" t="s">
        <v>89</v>
      </c>
      <c r="W134" s="167" t="s">
        <v>89</v>
      </c>
      <c r="X134" s="166" t="s">
        <v>88</v>
      </c>
      <c r="Y134" s="166" t="s">
        <v>63</v>
      </c>
      <c r="Z134" s="166" t="s">
        <v>63</v>
      </c>
      <c r="AA134" s="167" t="s">
        <v>89</v>
      </c>
      <c r="AB134" s="167" t="s">
        <v>89</v>
      </c>
      <c r="AC134" s="167" t="s">
        <v>89</v>
      </c>
      <c r="AD134" s="166" t="s">
        <v>88</v>
      </c>
      <c r="AE134" s="166" t="s">
        <v>63</v>
      </c>
      <c r="AF134" s="167" t="s">
        <v>89</v>
      </c>
      <c r="AG134" s="167" t="s">
        <v>89</v>
      </c>
      <c r="AH134" s="166" t="s">
        <v>88</v>
      </c>
    </row>
    <row r="135" spans="2:34" x14ac:dyDescent="0.35">
      <c r="B135" s="217"/>
      <c r="C135" s="170" t="s">
        <v>195</v>
      </c>
      <c r="D135" s="166" t="s">
        <v>89</v>
      </c>
      <c r="E135" s="166" t="s">
        <v>89</v>
      </c>
      <c r="F135" s="167" t="s">
        <v>89</v>
      </c>
      <c r="G135" s="167" t="s">
        <v>89</v>
      </c>
      <c r="H135" s="167" t="s">
        <v>89</v>
      </c>
      <c r="I135" s="167" t="s">
        <v>89</v>
      </c>
      <c r="J135" s="167" t="s">
        <v>89</v>
      </c>
      <c r="K135" s="167" t="s">
        <v>89</v>
      </c>
      <c r="L135" s="166" t="s">
        <v>89</v>
      </c>
      <c r="M135" s="166" t="s">
        <v>88</v>
      </c>
      <c r="N135" s="167" t="s">
        <v>89</v>
      </c>
      <c r="O135" s="167" t="s">
        <v>89</v>
      </c>
      <c r="P135" s="167" t="s">
        <v>89</v>
      </c>
      <c r="Q135" s="167" t="s">
        <v>89</v>
      </c>
      <c r="R135" s="167" t="s">
        <v>89</v>
      </c>
      <c r="S135" s="167" t="s">
        <v>89</v>
      </c>
      <c r="T135" s="167" t="s">
        <v>89</v>
      </c>
      <c r="U135" s="167" t="s">
        <v>89</v>
      </c>
      <c r="V135" s="167" t="s">
        <v>89</v>
      </c>
      <c r="W135" s="167" t="s">
        <v>89</v>
      </c>
      <c r="X135" s="167" t="s">
        <v>89</v>
      </c>
      <c r="Y135" s="166" t="s">
        <v>63</v>
      </c>
      <c r="Z135" s="166" t="s">
        <v>63</v>
      </c>
      <c r="AA135" s="167" t="s">
        <v>89</v>
      </c>
      <c r="AB135" s="167" t="s">
        <v>89</v>
      </c>
      <c r="AC135" s="167" t="s">
        <v>89</v>
      </c>
      <c r="AD135" s="167" t="s">
        <v>89</v>
      </c>
      <c r="AE135" s="166" t="s">
        <v>63</v>
      </c>
      <c r="AF135" s="167" t="s">
        <v>89</v>
      </c>
      <c r="AG135" s="167" t="s">
        <v>89</v>
      </c>
      <c r="AH135" s="166" t="s">
        <v>88</v>
      </c>
    </row>
    <row r="136" spans="2:34" x14ac:dyDescent="0.35">
      <c r="B136" s="217"/>
      <c r="C136" s="170" t="s">
        <v>196</v>
      </c>
      <c r="D136" s="166" t="s">
        <v>89</v>
      </c>
      <c r="E136" s="166" t="s">
        <v>89</v>
      </c>
      <c r="F136" s="167" t="s">
        <v>89</v>
      </c>
      <c r="G136" s="167" t="s">
        <v>89</v>
      </c>
      <c r="H136" s="167" t="s">
        <v>89</v>
      </c>
      <c r="I136" s="167" t="s">
        <v>89</v>
      </c>
      <c r="J136" s="167" t="s">
        <v>89</v>
      </c>
      <c r="K136" s="167" t="s">
        <v>89</v>
      </c>
      <c r="L136" s="166" t="s">
        <v>89</v>
      </c>
      <c r="M136" s="166" t="s">
        <v>88</v>
      </c>
      <c r="N136" s="167" t="s">
        <v>89</v>
      </c>
      <c r="O136" s="167" t="s">
        <v>89</v>
      </c>
      <c r="P136" s="167" t="s">
        <v>89</v>
      </c>
      <c r="Q136" s="167" t="s">
        <v>89</v>
      </c>
      <c r="R136" s="167" t="s">
        <v>89</v>
      </c>
      <c r="S136" s="167" t="s">
        <v>89</v>
      </c>
      <c r="T136" s="167" t="s">
        <v>89</v>
      </c>
      <c r="U136" s="167" t="s">
        <v>89</v>
      </c>
      <c r="V136" s="167" t="s">
        <v>89</v>
      </c>
      <c r="W136" s="167" t="s">
        <v>89</v>
      </c>
      <c r="X136" s="167" t="s">
        <v>89</v>
      </c>
      <c r="Y136" s="166" t="s">
        <v>63</v>
      </c>
      <c r="Z136" s="166" t="s">
        <v>63</v>
      </c>
      <c r="AA136" s="167" t="s">
        <v>89</v>
      </c>
      <c r="AB136" s="167" t="s">
        <v>89</v>
      </c>
      <c r="AC136" s="167" t="s">
        <v>89</v>
      </c>
      <c r="AD136" s="167" t="s">
        <v>89</v>
      </c>
      <c r="AE136" s="166" t="s">
        <v>63</v>
      </c>
      <c r="AF136" s="167" t="s">
        <v>89</v>
      </c>
      <c r="AG136" s="167" t="s">
        <v>89</v>
      </c>
      <c r="AH136" s="166" t="s">
        <v>88</v>
      </c>
    </row>
    <row r="137" spans="2:34" x14ac:dyDescent="0.35">
      <c r="B137" s="217"/>
      <c r="C137" s="170" t="s">
        <v>197</v>
      </c>
      <c r="D137" s="166" t="s">
        <v>89</v>
      </c>
      <c r="E137" s="166" t="s">
        <v>89</v>
      </c>
      <c r="F137" s="167" t="s">
        <v>89</v>
      </c>
      <c r="G137" s="167" t="s">
        <v>89</v>
      </c>
      <c r="H137" s="167" t="s">
        <v>89</v>
      </c>
      <c r="I137" s="167" t="s">
        <v>89</v>
      </c>
      <c r="J137" s="167" t="s">
        <v>89</v>
      </c>
      <c r="K137" s="167" t="s">
        <v>89</v>
      </c>
      <c r="L137" s="166" t="s">
        <v>89</v>
      </c>
      <c r="M137" s="166" t="s">
        <v>88</v>
      </c>
      <c r="N137" s="167" t="s">
        <v>89</v>
      </c>
      <c r="O137" s="167" t="s">
        <v>89</v>
      </c>
      <c r="P137" s="167" t="s">
        <v>63</v>
      </c>
      <c r="Q137" s="167" t="s">
        <v>89</v>
      </c>
      <c r="R137" s="167" t="s">
        <v>89</v>
      </c>
      <c r="S137" s="167" t="s">
        <v>63</v>
      </c>
      <c r="T137" s="167" t="s">
        <v>89</v>
      </c>
      <c r="U137" s="167" t="s">
        <v>89</v>
      </c>
      <c r="V137" s="167" t="s">
        <v>89</v>
      </c>
      <c r="W137" s="167" t="s">
        <v>89</v>
      </c>
      <c r="X137" s="167" t="s">
        <v>89</v>
      </c>
      <c r="Y137" s="166" t="s">
        <v>63</v>
      </c>
      <c r="Z137" s="166" t="s">
        <v>88</v>
      </c>
      <c r="AA137" s="167" t="s">
        <v>89</v>
      </c>
      <c r="AB137" s="167" t="s">
        <v>89</v>
      </c>
      <c r="AC137" s="167" t="s">
        <v>89</v>
      </c>
      <c r="AD137" s="166" t="s">
        <v>63</v>
      </c>
      <c r="AE137" s="166" t="s">
        <v>88</v>
      </c>
      <c r="AF137" s="167" t="s">
        <v>89</v>
      </c>
      <c r="AG137" s="167" t="s">
        <v>89</v>
      </c>
      <c r="AH137" s="166" t="s">
        <v>88</v>
      </c>
    </row>
    <row r="138" spans="2:34" x14ac:dyDescent="0.35">
      <c r="B138" s="217"/>
      <c r="C138" s="170" t="s">
        <v>198</v>
      </c>
      <c r="D138" s="166" t="s">
        <v>89</v>
      </c>
      <c r="E138" s="166" t="s">
        <v>89</v>
      </c>
      <c r="F138" s="167" t="s">
        <v>89</v>
      </c>
      <c r="G138" s="167" t="s">
        <v>89</v>
      </c>
      <c r="H138" s="167" t="s">
        <v>89</v>
      </c>
      <c r="I138" s="167" t="s">
        <v>89</v>
      </c>
      <c r="J138" s="167" t="s">
        <v>89</v>
      </c>
      <c r="K138" s="167" t="s">
        <v>89</v>
      </c>
      <c r="L138" s="166" t="s">
        <v>89</v>
      </c>
      <c r="M138" s="166" t="s">
        <v>88</v>
      </c>
      <c r="N138" s="167" t="s">
        <v>89</v>
      </c>
      <c r="O138" s="167" t="s">
        <v>89</v>
      </c>
      <c r="P138" s="167" t="s">
        <v>89</v>
      </c>
      <c r="Q138" s="167" t="s">
        <v>89</v>
      </c>
      <c r="R138" s="167" t="s">
        <v>89</v>
      </c>
      <c r="S138" s="167" t="s">
        <v>89</v>
      </c>
      <c r="T138" s="167" t="s">
        <v>89</v>
      </c>
      <c r="U138" s="167" t="s">
        <v>89</v>
      </c>
      <c r="V138" s="167" t="s">
        <v>89</v>
      </c>
      <c r="W138" s="167" t="s">
        <v>89</v>
      </c>
      <c r="X138" s="167" t="s">
        <v>89</v>
      </c>
      <c r="Y138" s="166" t="s">
        <v>63</v>
      </c>
      <c r="Z138" s="166" t="s">
        <v>88</v>
      </c>
      <c r="AA138" s="167" t="s">
        <v>89</v>
      </c>
      <c r="AB138" s="167" t="s">
        <v>89</v>
      </c>
      <c r="AC138" s="167" t="s">
        <v>89</v>
      </c>
      <c r="AD138" s="167" t="s">
        <v>89</v>
      </c>
      <c r="AE138" s="166" t="s">
        <v>88</v>
      </c>
      <c r="AF138" s="167" t="s">
        <v>89</v>
      </c>
      <c r="AG138" s="167" t="s">
        <v>89</v>
      </c>
      <c r="AH138" s="166" t="s">
        <v>88</v>
      </c>
    </row>
    <row r="139" spans="2:34" ht="8.65" customHeight="1" x14ac:dyDescent="0.35">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row>
    <row r="140" spans="2:34" ht="13.5" customHeight="1" x14ac:dyDescent="0.35">
      <c r="B140" s="217" t="s">
        <v>82</v>
      </c>
      <c r="C140" s="170" t="s">
        <v>199</v>
      </c>
      <c r="D140" s="166" t="s">
        <v>89</v>
      </c>
      <c r="E140" s="166" t="s">
        <v>89</v>
      </c>
      <c r="F140" s="166" t="s">
        <v>63</v>
      </c>
      <c r="G140" s="167" t="s">
        <v>89</v>
      </c>
      <c r="H140" s="167" t="s">
        <v>89</v>
      </c>
      <c r="I140" s="166" t="s">
        <v>89</v>
      </c>
      <c r="J140" s="167" t="s">
        <v>89</v>
      </c>
      <c r="K140" s="167" t="s">
        <v>89</v>
      </c>
      <c r="L140" s="166" t="s">
        <v>89</v>
      </c>
      <c r="M140" s="167" t="s">
        <v>89</v>
      </c>
      <c r="N140" s="167" t="s">
        <v>89</v>
      </c>
      <c r="O140" s="167" t="s">
        <v>89</v>
      </c>
      <c r="P140" s="166" t="s">
        <v>63</v>
      </c>
      <c r="Q140" s="167" t="s">
        <v>89</v>
      </c>
      <c r="R140" s="167" t="s">
        <v>89</v>
      </c>
      <c r="S140" s="166" t="s">
        <v>63</v>
      </c>
      <c r="T140" s="167" t="s">
        <v>89</v>
      </c>
      <c r="U140" s="167" t="s">
        <v>89</v>
      </c>
      <c r="V140" s="167" t="s">
        <v>89</v>
      </c>
      <c r="W140" s="167" t="s">
        <v>89</v>
      </c>
      <c r="X140" s="167" t="s">
        <v>89</v>
      </c>
      <c r="Y140" s="167" t="s">
        <v>89</v>
      </c>
      <c r="Z140" s="166" t="s">
        <v>63</v>
      </c>
      <c r="AA140" s="167" t="s">
        <v>89</v>
      </c>
      <c r="AB140" s="167" t="s">
        <v>89</v>
      </c>
      <c r="AC140" s="167" t="s">
        <v>89</v>
      </c>
      <c r="AD140" s="167" t="s">
        <v>89</v>
      </c>
      <c r="AE140" s="167" t="s">
        <v>89</v>
      </c>
      <c r="AF140" s="166" t="s">
        <v>63</v>
      </c>
      <c r="AG140" s="166" t="s">
        <v>63</v>
      </c>
      <c r="AH140" s="167" t="s">
        <v>89</v>
      </c>
    </row>
    <row r="141" spans="2:34" ht="14.15" customHeight="1" x14ac:dyDescent="0.35">
      <c r="B141" s="217"/>
      <c r="C141" s="170" t="s">
        <v>200</v>
      </c>
      <c r="D141" s="166" t="s">
        <v>89</v>
      </c>
      <c r="E141" s="166" t="s">
        <v>89</v>
      </c>
      <c r="F141" s="166" t="s">
        <v>63</v>
      </c>
      <c r="G141" s="167" t="s">
        <v>89</v>
      </c>
      <c r="H141" s="167" t="s">
        <v>89</v>
      </c>
      <c r="I141" s="166" t="s">
        <v>89</v>
      </c>
      <c r="J141" s="167" t="s">
        <v>89</v>
      </c>
      <c r="K141" s="167" t="s">
        <v>89</v>
      </c>
      <c r="L141" s="166" t="s">
        <v>89</v>
      </c>
      <c r="M141" s="167" t="s">
        <v>89</v>
      </c>
      <c r="N141" s="167" t="s">
        <v>89</v>
      </c>
      <c r="O141" s="167" t="s">
        <v>89</v>
      </c>
      <c r="P141" s="166" t="s">
        <v>63</v>
      </c>
      <c r="Q141" s="167" t="s">
        <v>89</v>
      </c>
      <c r="R141" s="167" t="s">
        <v>89</v>
      </c>
      <c r="S141" s="166" t="s">
        <v>63</v>
      </c>
      <c r="T141" s="167" t="s">
        <v>89</v>
      </c>
      <c r="U141" s="167" t="s">
        <v>89</v>
      </c>
      <c r="V141" s="167" t="s">
        <v>89</v>
      </c>
      <c r="W141" s="167" t="s">
        <v>89</v>
      </c>
      <c r="X141" s="167" t="s">
        <v>89</v>
      </c>
      <c r="Y141" s="167" t="s">
        <v>89</v>
      </c>
      <c r="Z141" s="166" t="s">
        <v>63</v>
      </c>
      <c r="AA141" s="167" t="s">
        <v>89</v>
      </c>
      <c r="AB141" s="167" t="s">
        <v>89</v>
      </c>
      <c r="AC141" s="167" t="s">
        <v>89</v>
      </c>
      <c r="AD141" s="167" t="s">
        <v>89</v>
      </c>
      <c r="AE141" s="167" t="s">
        <v>89</v>
      </c>
      <c r="AF141" s="166" t="s">
        <v>63</v>
      </c>
      <c r="AG141" s="166" t="s">
        <v>63</v>
      </c>
      <c r="AH141" s="167" t="s">
        <v>89</v>
      </c>
    </row>
    <row r="142" spans="2:34" ht="13.15" customHeight="1" x14ac:dyDescent="0.35">
      <c r="B142" s="217"/>
      <c r="C142" s="170" t="s">
        <v>201</v>
      </c>
      <c r="D142" s="166" t="s">
        <v>89</v>
      </c>
      <c r="E142" s="166" t="s">
        <v>63</v>
      </c>
      <c r="F142" s="166" t="s">
        <v>63</v>
      </c>
      <c r="G142" s="167" t="s">
        <v>89</v>
      </c>
      <c r="H142" s="167" t="s">
        <v>89</v>
      </c>
      <c r="I142" s="166" t="s">
        <v>63</v>
      </c>
      <c r="J142" s="167" t="s">
        <v>89</v>
      </c>
      <c r="K142" s="167" t="s">
        <v>89</v>
      </c>
      <c r="L142" s="166" t="s">
        <v>63</v>
      </c>
      <c r="M142" s="167" t="s">
        <v>89</v>
      </c>
      <c r="N142" s="167" t="s">
        <v>89</v>
      </c>
      <c r="O142" s="167" t="s">
        <v>89</v>
      </c>
      <c r="P142" s="166" t="s">
        <v>63</v>
      </c>
      <c r="Q142" s="167" t="s">
        <v>89</v>
      </c>
      <c r="R142" s="167" t="s">
        <v>89</v>
      </c>
      <c r="S142" s="166" t="s">
        <v>63</v>
      </c>
      <c r="T142" s="167" t="s">
        <v>89</v>
      </c>
      <c r="U142" s="167" t="s">
        <v>89</v>
      </c>
      <c r="V142" s="167" t="s">
        <v>89</v>
      </c>
      <c r="W142" s="167" t="s">
        <v>89</v>
      </c>
      <c r="X142" s="167" t="s">
        <v>89</v>
      </c>
      <c r="Y142" s="167" t="s">
        <v>89</v>
      </c>
      <c r="Z142" s="166" t="s">
        <v>63</v>
      </c>
      <c r="AA142" s="167" t="s">
        <v>89</v>
      </c>
      <c r="AB142" s="167" t="s">
        <v>89</v>
      </c>
      <c r="AC142" s="167" t="s">
        <v>89</v>
      </c>
      <c r="AD142" s="167" t="s">
        <v>89</v>
      </c>
      <c r="AE142" s="167" t="s">
        <v>89</v>
      </c>
      <c r="AF142" s="166" t="s">
        <v>63</v>
      </c>
      <c r="AG142" s="166" t="s">
        <v>63</v>
      </c>
      <c r="AH142" s="167" t="s">
        <v>89</v>
      </c>
    </row>
    <row r="143" spans="2:34" ht="13.15" customHeight="1" x14ac:dyDescent="0.35">
      <c r="B143" s="217"/>
      <c r="C143" s="170" t="s">
        <v>202</v>
      </c>
      <c r="D143" s="166" t="s">
        <v>89</v>
      </c>
      <c r="E143" s="166" t="s">
        <v>63</v>
      </c>
      <c r="F143" s="166" t="s">
        <v>63</v>
      </c>
      <c r="G143" s="167" t="s">
        <v>89</v>
      </c>
      <c r="H143" s="167" t="s">
        <v>89</v>
      </c>
      <c r="I143" s="166" t="s">
        <v>63</v>
      </c>
      <c r="J143" s="167" t="s">
        <v>89</v>
      </c>
      <c r="K143" s="167" t="s">
        <v>89</v>
      </c>
      <c r="L143" s="166" t="s">
        <v>63</v>
      </c>
      <c r="M143" s="167" t="s">
        <v>89</v>
      </c>
      <c r="N143" s="167" t="s">
        <v>89</v>
      </c>
      <c r="O143" s="167" t="s">
        <v>89</v>
      </c>
      <c r="P143" s="166" t="s">
        <v>63</v>
      </c>
      <c r="Q143" s="167" t="s">
        <v>89</v>
      </c>
      <c r="R143" s="167" t="s">
        <v>89</v>
      </c>
      <c r="S143" s="166" t="s">
        <v>63</v>
      </c>
      <c r="T143" s="167" t="s">
        <v>89</v>
      </c>
      <c r="U143" s="167" t="s">
        <v>89</v>
      </c>
      <c r="V143" s="167" t="s">
        <v>89</v>
      </c>
      <c r="W143" s="167" t="s">
        <v>89</v>
      </c>
      <c r="X143" s="167" t="s">
        <v>89</v>
      </c>
      <c r="Y143" s="167" t="s">
        <v>89</v>
      </c>
      <c r="Z143" s="166" t="s">
        <v>63</v>
      </c>
      <c r="AA143" s="167" t="s">
        <v>89</v>
      </c>
      <c r="AB143" s="167" t="s">
        <v>89</v>
      </c>
      <c r="AC143" s="167" t="s">
        <v>89</v>
      </c>
      <c r="AD143" s="167" t="s">
        <v>89</v>
      </c>
      <c r="AE143" s="167" t="s">
        <v>89</v>
      </c>
      <c r="AF143" s="166" t="s">
        <v>88</v>
      </c>
      <c r="AG143" s="166" t="s">
        <v>63</v>
      </c>
      <c r="AH143" s="167" t="s">
        <v>89</v>
      </c>
    </row>
    <row r="144" spans="2:34" ht="9" customHeight="1" x14ac:dyDescent="0.35">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row>
    <row r="145" spans="2:34" ht="35.15" customHeight="1" x14ac:dyDescent="0.35">
      <c r="B145" s="172" t="s">
        <v>78</v>
      </c>
      <c r="C145" s="173" t="s">
        <v>144</v>
      </c>
      <c r="D145" s="163" t="s">
        <v>89</v>
      </c>
      <c r="E145" s="163" t="s">
        <v>89</v>
      </c>
      <c r="F145" s="163" t="s">
        <v>88</v>
      </c>
      <c r="G145" s="163" t="s">
        <v>89</v>
      </c>
      <c r="H145" s="163" t="s">
        <v>89</v>
      </c>
      <c r="I145" s="163" t="s">
        <v>88</v>
      </c>
      <c r="J145" s="163" t="s">
        <v>63</v>
      </c>
      <c r="K145" s="163" t="s">
        <v>89</v>
      </c>
      <c r="L145" s="163" t="s">
        <v>89</v>
      </c>
      <c r="M145" s="163" t="s">
        <v>88</v>
      </c>
      <c r="N145" s="163" t="s">
        <v>88</v>
      </c>
      <c r="O145" s="163" t="s">
        <v>89</v>
      </c>
      <c r="P145" s="163" t="s">
        <v>88</v>
      </c>
      <c r="Q145" s="163" t="s">
        <v>88</v>
      </c>
      <c r="R145" s="163" t="s">
        <v>89</v>
      </c>
      <c r="S145" s="163" t="s">
        <v>88</v>
      </c>
      <c r="T145" s="163" t="s">
        <v>89</v>
      </c>
      <c r="U145" s="163" t="s">
        <v>89</v>
      </c>
      <c r="V145" s="163" t="s">
        <v>89</v>
      </c>
      <c r="W145" s="163" t="s">
        <v>89</v>
      </c>
      <c r="X145" s="163" t="s">
        <v>88</v>
      </c>
      <c r="Y145" s="163" t="s">
        <v>63</v>
      </c>
      <c r="Z145" s="163" t="s">
        <v>88</v>
      </c>
      <c r="AA145" s="163" t="s">
        <v>63</v>
      </c>
      <c r="AB145" s="163" t="s">
        <v>89</v>
      </c>
      <c r="AC145" s="163" t="s">
        <v>63</v>
      </c>
      <c r="AD145" s="163" t="s">
        <v>89</v>
      </c>
      <c r="AE145" s="163" t="s">
        <v>89</v>
      </c>
      <c r="AF145" s="163" t="s">
        <v>88</v>
      </c>
      <c r="AG145" s="163" t="s">
        <v>88</v>
      </c>
      <c r="AH145" s="163" t="s">
        <v>88</v>
      </c>
    </row>
    <row r="146" spans="2:34" ht="9" customHeight="1" x14ac:dyDescent="0.35">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row>
    <row r="147" spans="2:34" ht="7.5" customHeight="1" x14ac:dyDescent="0.35">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row>
    <row r="148" spans="2:34" ht="55.5" customHeight="1" x14ac:dyDescent="0.35">
      <c r="B148" s="174" t="s">
        <v>75</v>
      </c>
      <c r="C148" s="175" t="s">
        <v>100</v>
      </c>
      <c r="D148" s="163" t="s">
        <v>89</v>
      </c>
      <c r="E148" s="163" t="s">
        <v>89</v>
      </c>
      <c r="F148" s="191" t="s">
        <v>89</v>
      </c>
      <c r="G148" s="163" t="s">
        <v>89</v>
      </c>
      <c r="H148" s="163" t="s">
        <v>63</v>
      </c>
      <c r="I148" s="163" t="s">
        <v>88</v>
      </c>
      <c r="J148" s="163" t="s">
        <v>89</v>
      </c>
      <c r="K148" s="163" t="s">
        <v>89</v>
      </c>
      <c r="L148" s="163" t="s">
        <v>89</v>
      </c>
      <c r="M148" s="163" t="s">
        <v>88</v>
      </c>
      <c r="N148" s="163" t="s">
        <v>63</v>
      </c>
      <c r="O148" s="163" t="s">
        <v>89</v>
      </c>
      <c r="P148" s="163" t="s">
        <v>88</v>
      </c>
      <c r="Q148" s="163" t="s">
        <v>88</v>
      </c>
      <c r="R148" s="163" t="s">
        <v>89</v>
      </c>
      <c r="S148" s="163" t="s">
        <v>88</v>
      </c>
      <c r="T148" s="163" t="s">
        <v>89</v>
      </c>
      <c r="U148" s="163" t="s">
        <v>89</v>
      </c>
      <c r="V148" s="169" t="s">
        <v>89</v>
      </c>
      <c r="W148" s="163" t="s">
        <v>89</v>
      </c>
      <c r="X148" s="163" t="s">
        <v>89</v>
      </c>
      <c r="Y148" s="163" t="s">
        <v>88</v>
      </c>
      <c r="Z148" s="163" t="s">
        <v>88</v>
      </c>
      <c r="AA148" s="163" t="s">
        <v>89</v>
      </c>
      <c r="AB148" s="163" t="s">
        <v>89</v>
      </c>
      <c r="AC148" s="163" t="s">
        <v>89</v>
      </c>
      <c r="AD148" s="163" t="s">
        <v>89</v>
      </c>
      <c r="AE148" s="163" t="s">
        <v>89</v>
      </c>
      <c r="AF148" s="163" t="s">
        <v>88</v>
      </c>
      <c r="AG148" s="163" t="s">
        <v>88</v>
      </c>
      <c r="AH148" s="163" t="s">
        <v>88</v>
      </c>
    </row>
    <row r="149" spans="2:34" ht="9.75" customHeight="1" x14ac:dyDescent="0.35">
      <c r="B149" s="184"/>
      <c r="C149" s="189"/>
      <c r="D149" s="188"/>
      <c r="E149" s="188"/>
      <c r="F149" s="188"/>
      <c r="G149" s="188"/>
      <c r="H149" s="188"/>
      <c r="I149" s="188"/>
      <c r="J149" s="188"/>
      <c r="K149" s="188"/>
      <c r="L149" s="188"/>
      <c r="M149" s="188"/>
      <c r="N149" s="188"/>
      <c r="O149" s="188"/>
      <c r="P149" s="188"/>
      <c r="Q149" s="188"/>
      <c r="R149" s="188"/>
      <c r="S149" s="188"/>
      <c r="T149" s="188"/>
      <c r="U149" s="188"/>
      <c r="V149" s="186"/>
      <c r="W149" s="188"/>
      <c r="X149" s="188"/>
      <c r="Y149" s="188"/>
      <c r="Z149" s="188"/>
      <c r="AA149" s="188"/>
      <c r="AB149" s="188"/>
      <c r="AC149" s="188"/>
      <c r="AD149" s="188"/>
      <c r="AE149" s="188"/>
      <c r="AF149" s="188"/>
      <c r="AG149" s="188"/>
      <c r="AH149" s="188"/>
    </row>
    <row r="150" spans="2:34" ht="16.5" customHeight="1" x14ac:dyDescent="0.35">
      <c r="B150" s="213" t="s">
        <v>74</v>
      </c>
      <c r="C150" s="193" t="s">
        <v>365</v>
      </c>
      <c r="D150" s="190" t="s">
        <v>89</v>
      </c>
      <c r="E150" s="190" t="s">
        <v>63</v>
      </c>
      <c r="F150" s="190" t="s">
        <v>89</v>
      </c>
      <c r="G150" s="190" t="s">
        <v>89</v>
      </c>
      <c r="H150" s="190" t="s">
        <v>89</v>
      </c>
      <c r="I150" s="190" t="s">
        <v>89</v>
      </c>
      <c r="J150" s="190" t="s">
        <v>89</v>
      </c>
      <c r="K150" s="190" t="s">
        <v>89</v>
      </c>
      <c r="L150" s="190" t="s">
        <v>63</v>
      </c>
      <c r="M150" s="190" t="s">
        <v>88</v>
      </c>
      <c r="N150" s="190" t="s">
        <v>89</v>
      </c>
      <c r="O150" s="190" t="s">
        <v>89</v>
      </c>
      <c r="P150" s="190" t="s">
        <v>63</v>
      </c>
      <c r="Q150" s="190" t="s">
        <v>89</v>
      </c>
      <c r="R150" s="190" t="s">
        <v>89</v>
      </c>
      <c r="S150" s="190" t="s">
        <v>63</v>
      </c>
      <c r="T150" s="190" t="s">
        <v>89</v>
      </c>
      <c r="U150" s="190" t="s">
        <v>89</v>
      </c>
      <c r="V150" s="192" t="s">
        <v>89</v>
      </c>
      <c r="W150" s="190" t="s">
        <v>89</v>
      </c>
      <c r="X150" s="190" t="s">
        <v>89</v>
      </c>
      <c r="Y150" s="190" t="s">
        <v>63</v>
      </c>
      <c r="Z150" s="190" t="s">
        <v>63</v>
      </c>
      <c r="AA150" s="190" t="s">
        <v>89</v>
      </c>
      <c r="AB150" s="190" t="s">
        <v>89</v>
      </c>
      <c r="AC150" s="190" t="s">
        <v>88</v>
      </c>
      <c r="AD150" s="190" t="s">
        <v>63</v>
      </c>
      <c r="AE150" s="190" t="s">
        <v>89</v>
      </c>
      <c r="AF150" s="190" t="s">
        <v>89</v>
      </c>
      <c r="AG150" s="190" t="s">
        <v>89</v>
      </c>
      <c r="AH150" s="190" t="s">
        <v>88</v>
      </c>
    </row>
    <row r="151" spans="2:34" ht="15.75" customHeight="1" x14ac:dyDescent="0.35">
      <c r="B151" s="213"/>
      <c r="C151" s="193" t="s">
        <v>364</v>
      </c>
      <c r="D151" s="190" t="s">
        <v>63</v>
      </c>
      <c r="E151" s="190" t="s">
        <v>63</v>
      </c>
      <c r="F151" s="190" t="s">
        <v>89</v>
      </c>
      <c r="G151" s="190" t="s">
        <v>89</v>
      </c>
      <c r="H151" s="190" t="s">
        <v>89</v>
      </c>
      <c r="I151" s="190" t="s">
        <v>89</v>
      </c>
      <c r="J151" s="190" t="s">
        <v>89</v>
      </c>
      <c r="K151" s="190" t="s">
        <v>89</v>
      </c>
      <c r="L151" s="190" t="s">
        <v>63</v>
      </c>
      <c r="M151" s="190" t="s">
        <v>88</v>
      </c>
      <c r="N151" s="190" t="s">
        <v>89</v>
      </c>
      <c r="O151" s="190" t="s">
        <v>89</v>
      </c>
      <c r="P151" s="190" t="s">
        <v>63</v>
      </c>
      <c r="Q151" s="190" t="s">
        <v>89</v>
      </c>
      <c r="R151" s="190" t="s">
        <v>89</v>
      </c>
      <c r="S151" s="190" t="s">
        <v>63</v>
      </c>
      <c r="T151" s="190" t="s">
        <v>89</v>
      </c>
      <c r="U151" s="190" t="s">
        <v>89</v>
      </c>
      <c r="V151" s="192" t="s">
        <v>89</v>
      </c>
      <c r="W151" s="190" t="s">
        <v>89</v>
      </c>
      <c r="X151" s="190" t="s">
        <v>89</v>
      </c>
      <c r="Y151" s="190" t="s">
        <v>63</v>
      </c>
      <c r="Z151" s="190" t="s">
        <v>63</v>
      </c>
      <c r="AA151" s="190" t="s">
        <v>89</v>
      </c>
      <c r="AB151" s="190" t="s">
        <v>89</v>
      </c>
      <c r="AC151" s="190" t="s">
        <v>63</v>
      </c>
      <c r="AD151" s="190" t="s">
        <v>63</v>
      </c>
      <c r="AE151" s="190" t="s">
        <v>89</v>
      </c>
      <c r="AF151" s="190" t="s">
        <v>89</v>
      </c>
      <c r="AG151" s="190" t="s">
        <v>89</v>
      </c>
      <c r="AH151" s="190" t="s">
        <v>88</v>
      </c>
    </row>
    <row r="152" spans="2:34" ht="15" customHeight="1" x14ac:dyDescent="0.35">
      <c r="B152" s="213"/>
      <c r="C152" s="193" t="s">
        <v>363</v>
      </c>
      <c r="D152" s="190" t="s">
        <v>63</v>
      </c>
      <c r="E152" s="191" t="s">
        <v>63</v>
      </c>
      <c r="F152" s="191" t="s">
        <v>89</v>
      </c>
      <c r="G152" s="190" t="s">
        <v>89</v>
      </c>
      <c r="H152" s="190" t="s">
        <v>89</v>
      </c>
      <c r="I152" s="190" t="s">
        <v>89</v>
      </c>
      <c r="J152" s="190" t="s">
        <v>89</v>
      </c>
      <c r="K152" s="190" t="s">
        <v>89</v>
      </c>
      <c r="L152" s="190" t="s">
        <v>63</v>
      </c>
      <c r="M152" s="190" t="s">
        <v>88</v>
      </c>
      <c r="N152" s="190" t="s">
        <v>89</v>
      </c>
      <c r="O152" s="190" t="s">
        <v>89</v>
      </c>
      <c r="P152" s="190" t="s">
        <v>63</v>
      </c>
      <c r="Q152" s="190" t="s">
        <v>89</v>
      </c>
      <c r="R152" s="190" t="s">
        <v>89</v>
      </c>
      <c r="S152" s="190" t="s">
        <v>63</v>
      </c>
      <c r="T152" s="190" t="s">
        <v>89</v>
      </c>
      <c r="U152" s="190" t="s">
        <v>89</v>
      </c>
      <c r="V152" s="192" t="s">
        <v>89</v>
      </c>
      <c r="W152" s="190" t="s">
        <v>89</v>
      </c>
      <c r="X152" s="190" t="s">
        <v>89</v>
      </c>
      <c r="Y152" s="190" t="s">
        <v>63</v>
      </c>
      <c r="Z152" s="190" t="s">
        <v>63</v>
      </c>
      <c r="AA152" s="190" t="s">
        <v>89</v>
      </c>
      <c r="AB152" s="190" t="s">
        <v>89</v>
      </c>
      <c r="AC152" s="190" t="s">
        <v>88</v>
      </c>
      <c r="AD152" s="190" t="s">
        <v>63</v>
      </c>
      <c r="AE152" s="190" t="s">
        <v>89</v>
      </c>
      <c r="AF152" s="190" t="s">
        <v>89</v>
      </c>
      <c r="AG152" s="190" t="s">
        <v>89</v>
      </c>
      <c r="AH152" s="190" t="s">
        <v>88</v>
      </c>
    </row>
    <row r="153" spans="2:34" ht="12" customHeight="1" x14ac:dyDescent="0.35">
      <c r="B153" s="213"/>
      <c r="C153" s="193" t="s">
        <v>359</v>
      </c>
      <c r="D153" s="190" t="s">
        <v>88</v>
      </c>
      <c r="E153" s="190" t="s">
        <v>63</v>
      </c>
      <c r="F153" s="191" t="s">
        <v>89</v>
      </c>
      <c r="G153" s="190" t="s">
        <v>89</v>
      </c>
      <c r="H153" s="190" t="s">
        <v>89</v>
      </c>
      <c r="I153" s="190" t="s">
        <v>89</v>
      </c>
      <c r="J153" s="190" t="s">
        <v>89</v>
      </c>
      <c r="K153" s="190" t="s">
        <v>63</v>
      </c>
      <c r="L153" s="190" t="s">
        <v>63</v>
      </c>
      <c r="M153" s="190" t="s">
        <v>88</v>
      </c>
      <c r="N153" s="190" t="s">
        <v>89</v>
      </c>
      <c r="O153" s="190" t="s">
        <v>89</v>
      </c>
      <c r="P153" s="190" t="s">
        <v>63</v>
      </c>
      <c r="Q153" s="190" t="s">
        <v>89</v>
      </c>
      <c r="R153" s="190" t="s">
        <v>89</v>
      </c>
      <c r="S153" s="190" t="s">
        <v>63</v>
      </c>
      <c r="T153" s="190" t="s">
        <v>89</v>
      </c>
      <c r="U153" s="190" t="s">
        <v>89</v>
      </c>
      <c r="V153" s="192" t="s">
        <v>89</v>
      </c>
      <c r="W153" s="190" t="s">
        <v>89</v>
      </c>
      <c r="X153" s="190" t="s">
        <v>89</v>
      </c>
      <c r="Y153" s="190" t="s">
        <v>63</v>
      </c>
      <c r="Z153" s="190" t="s">
        <v>63</v>
      </c>
      <c r="AA153" s="190" t="s">
        <v>89</v>
      </c>
      <c r="AB153" s="190" t="s">
        <v>89</v>
      </c>
      <c r="AC153" s="190" t="s">
        <v>89</v>
      </c>
      <c r="AD153" s="190" t="s">
        <v>89</v>
      </c>
      <c r="AE153" s="190" t="s">
        <v>89</v>
      </c>
      <c r="AF153" s="190" t="s">
        <v>89</v>
      </c>
      <c r="AG153" s="190" t="s">
        <v>89</v>
      </c>
      <c r="AH153" s="190" t="s">
        <v>88</v>
      </c>
    </row>
    <row r="154" spans="2:34" ht="11.25" customHeight="1" x14ac:dyDescent="0.35">
      <c r="B154" s="213"/>
      <c r="C154" s="193" t="s">
        <v>360</v>
      </c>
      <c r="D154" s="190" t="s">
        <v>88</v>
      </c>
      <c r="E154" s="190" t="s">
        <v>63</v>
      </c>
      <c r="F154" s="191" t="s">
        <v>89</v>
      </c>
      <c r="G154" s="190" t="s">
        <v>89</v>
      </c>
      <c r="H154" s="190" t="s">
        <v>89</v>
      </c>
      <c r="I154" s="190" t="s">
        <v>89</v>
      </c>
      <c r="J154" s="190" t="s">
        <v>89</v>
      </c>
      <c r="K154" s="190" t="s">
        <v>63</v>
      </c>
      <c r="L154" s="190" t="s">
        <v>63</v>
      </c>
      <c r="M154" s="190" t="s">
        <v>88</v>
      </c>
      <c r="N154" s="190" t="s">
        <v>89</v>
      </c>
      <c r="O154" s="190" t="s">
        <v>89</v>
      </c>
      <c r="P154" s="190" t="s">
        <v>63</v>
      </c>
      <c r="Q154" s="190" t="s">
        <v>89</v>
      </c>
      <c r="R154" s="190" t="s">
        <v>89</v>
      </c>
      <c r="S154" s="190" t="s">
        <v>63</v>
      </c>
      <c r="T154" s="190" t="s">
        <v>89</v>
      </c>
      <c r="U154" s="190" t="s">
        <v>89</v>
      </c>
      <c r="V154" s="192" t="s">
        <v>89</v>
      </c>
      <c r="W154" s="190" t="s">
        <v>89</v>
      </c>
      <c r="X154" s="190" t="s">
        <v>89</v>
      </c>
      <c r="Y154" s="190" t="s">
        <v>63</v>
      </c>
      <c r="Z154" s="190" t="s">
        <v>63</v>
      </c>
      <c r="AA154" s="190" t="s">
        <v>89</v>
      </c>
      <c r="AB154" s="190" t="s">
        <v>89</v>
      </c>
      <c r="AC154" s="190" t="s">
        <v>89</v>
      </c>
      <c r="AD154" s="190" t="s">
        <v>89</v>
      </c>
      <c r="AE154" s="190" t="s">
        <v>89</v>
      </c>
      <c r="AF154" s="190" t="s">
        <v>89</v>
      </c>
      <c r="AG154" s="190" t="s">
        <v>89</v>
      </c>
      <c r="AH154" s="190" t="s">
        <v>88</v>
      </c>
    </row>
    <row r="155" spans="2:34" ht="15" customHeight="1" x14ac:dyDescent="0.35">
      <c r="B155" s="213"/>
      <c r="C155" s="193" t="s">
        <v>362</v>
      </c>
      <c r="D155" s="190" t="s">
        <v>88</v>
      </c>
      <c r="E155" s="190" t="s">
        <v>63</v>
      </c>
      <c r="F155" s="191" t="s">
        <v>89</v>
      </c>
      <c r="G155" s="190" t="s">
        <v>89</v>
      </c>
      <c r="H155" s="190" t="s">
        <v>89</v>
      </c>
      <c r="I155" s="190" t="s">
        <v>89</v>
      </c>
      <c r="J155" s="190" t="s">
        <v>89</v>
      </c>
      <c r="K155" s="190" t="s">
        <v>63</v>
      </c>
      <c r="L155" s="190" t="s">
        <v>63</v>
      </c>
      <c r="M155" s="190" t="s">
        <v>88</v>
      </c>
      <c r="N155" s="190" t="s">
        <v>89</v>
      </c>
      <c r="O155" s="190" t="s">
        <v>89</v>
      </c>
      <c r="P155" s="190" t="s">
        <v>63</v>
      </c>
      <c r="Q155" s="190" t="s">
        <v>89</v>
      </c>
      <c r="R155" s="190" t="s">
        <v>89</v>
      </c>
      <c r="S155" s="190" t="s">
        <v>63</v>
      </c>
      <c r="T155" s="190" t="s">
        <v>89</v>
      </c>
      <c r="U155" s="190" t="s">
        <v>89</v>
      </c>
      <c r="V155" s="192" t="s">
        <v>89</v>
      </c>
      <c r="W155" s="190" t="s">
        <v>89</v>
      </c>
      <c r="X155" s="190" t="s">
        <v>89</v>
      </c>
      <c r="Y155" s="190" t="s">
        <v>63</v>
      </c>
      <c r="Z155" s="190" t="s">
        <v>63</v>
      </c>
      <c r="AA155" s="190" t="s">
        <v>89</v>
      </c>
      <c r="AB155" s="190" t="s">
        <v>89</v>
      </c>
      <c r="AC155" s="190" t="s">
        <v>89</v>
      </c>
      <c r="AD155" s="190" t="s">
        <v>89</v>
      </c>
      <c r="AE155" s="190" t="s">
        <v>89</v>
      </c>
      <c r="AF155" s="190" t="s">
        <v>89</v>
      </c>
      <c r="AG155" s="190" t="s">
        <v>89</v>
      </c>
      <c r="AH155" s="190" t="s">
        <v>88</v>
      </c>
    </row>
    <row r="156" spans="2:34" ht="12.75" customHeight="1" x14ac:dyDescent="0.35">
      <c r="B156" s="213"/>
      <c r="C156" s="193" t="s">
        <v>355</v>
      </c>
      <c r="D156" s="190" t="s">
        <v>88</v>
      </c>
      <c r="E156" s="190" t="s">
        <v>89</v>
      </c>
      <c r="F156" s="191" t="s">
        <v>89</v>
      </c>
      <c r="G156" s="190" t="s">
        <v>89</v>
      </c>
      <c r="H156" s="190" t="s">
        <v>89</v>
      </c>
      <c r="I156" s="190" t="s">
        <v>63</v>
      </c>
      <c r="J156" s="190" t="s">
        <v>89</v>
      </c>
      <c r="K156" s="190" t="s">
        <v>63</v>
      </c>
      <c r="L156" s="190" t="s">
        <v>89</v>
      </c>
      <c r="M156" s="190" t="s">
        <v>88</v>
      </c>
      <c r="N156" s="190" t="s">
        <v>89</v>
      </c>
      <c r="O156" s="190" t="s">
        <v>89</v>
      </c>
      <c r="P156" s="190" t="s">
        <v>63</v>
      </c>
      <c r="Q156" s="190" t="s">
        <v>89</v>
      </c>
      <c r="R156" s="190" t="s">
        <v>89</v>
      </c>
      <c r="S156" s="190" t="s">
        <v>63</v>
      </c>
      <c r="T156" s="190" t="s">
        <v>89</v>
      </c>
      <c r="U156" s="190" t="s">
        <v>89</v>
      </c>
      <c r="V156" s="192" t="s">
        <v>89</v>
      </c>
      <c r="W156" s="190" t="s">
        <v>89</v>
      </c>
      <c r="X156" s="190" t="s">
        <v>89</v>
      </c>
      <c r="Y156" s="190" t="s">
        <v>88</v>
      </c>
      <c r="Z156" s="190" t="s">
        <v>88</v>
      </c>
      <c r="AA156" s="190" t="s">
        <v>89</v>
      </c>
      <c r="AB156" s="190" t="s">
        <v>89</v>
      </c>
      <c r="AC156" s="190" t="s">
        <v>89</v>
      </c>
      <c r="AD156" s="190" t="s">
        <v>89</v>
      </c>
      <c r="AE156" s="190" t="s">
        <v>89</v>
      </c>
      <c r="AF156" s="190" t="s">
        <v>89</v>
      </c>
      <c r="AG156" s="190" t="s">
        <v>89</v>
      </c>
      <c r="AH156" s="190" t="s">
        <v>88</v>
      </c>
    </row>
    <row r="157" spans="2:34" ht="13.5" customHeight="1" x14ac:dyDescent="0.35">
      <c r="B157" s="213"/>
      <c r="C157" s="193" t="s">
        <v>358</v>
      </c>
      <c r="D157" s="190" t="s">
        <v>88</v>
      </c>
      <c r="E157" s="190" t="s">
        <v>89</v>
      </c>
      <c r="F157" s="191" t="s">
        <v>89</v>
      </c>
      <c r="G157" s="190" t="s">
        <v>89</v>
      </c>
      <c r="H157" s="190" t="s">
        <v>89</v>
      </c>
      <c r="I157" s="190" t="s">
        <v>63</v>
      </c>
      <c r="J157" s="190" t="s">
        <v>89</v>
      </c>
      <c r="K157" s="190" t="s">
        <v>63</v>
      </c>
      <c r="L157" s="190" t="s">
        <v>89</v>
      </c>
      <c r="M157" s="190" t="s">
        <v>88</v>
      </c>
      <c r="N157" s="190" t="s">
        <v>89</v>
      </c>
      <c r="O157" s="190" t="s">
        <v>89</v>
      </c>
      <c r="P157" s="190" t="s">
        <v>63</v>
      </c>
      <c r="Q157" s="190" t="s">
        <v>89</v>
      </c>
      <c r="R157" s="190" t="s">
        <v>89</v>
      </c>
      <c r="S157" s="190" t="s">
        <v>63</v>
      </c>
      <c r="T157" s="190" t="s">
        <v>89</v>
      </c>
      <c r="U157" s="190" t="s">
        <v>89</v>
      </c>
      <c r="V157" s="192" t="s">
        <v>89</v>
      </c>
      <c r="W157" s="190" t="s">
        <v>89</v>
      </c>
      <c r="X157" s="190" t="s">
        <v>89</v>
      </c>
      <c r="Y157" s="190" t="s">
        <v>88</v>
      </c>
      <c r="Z157" s="190" t="s">
        <v>88</v>
      </c>
      <c r="AA157" s="190" t="s">
        <v>89</v>
      </c>
      <c r="AB157" s="190" t="s">
        <v>89</v>
      </c>
      <c r="AC157" s="190" t="s">
        <v>89</v>
      </c>
      <c r="AD157" s="190" t="s">
        <v>89</v>
      </c>
      <c r="AE157" s="190" t="s">
        <v>89</v>
      </c>
      <c r="AF157" s="190" t="s">
        <v>89</v>
      </c>
      <c r="AG157" s="190" t="s">
        <v>89</v>
      </c>
      <c r="AH157" s="190" t="s">
        <v>88</v>
      </c>
    </row>
    <row r="158" spans="2:34" ht="12.75" customHeight="1" x14ac:dyDescent="0.35">
      <c r="B158" s="213"/>
      <c r="C158" s="193" t="s">
        <v>356</v>
      </c>
      <c r="D158" s="190" t="s">
        <v>88</v>
      </c>
      <c r="E158" s="190" t="s">
        <v>89</v>
      </c>
      <c r="F158" s="191" t="s">
        <v>89</v>
      </c>
      <c r="G158" s="190" t="s">
        <v>89</v>
      </c>
      <c r="H158" s="190" t="s">
        <v>89</v>
      </c>
      <c r="I158" s="190" t="s">
        <v>63</v>
      </c>
      <c r="J158" s="190" t="s">
        <v>89</v>
      </c>
      <c r="K158" s="190" t="s">
        <v>63</v>
      </c>
      <c r="L158" s="190" t="s">
        <v>89</v>
      </c>
      <c r="M158" s="190" t="s">
        <v>88</v>
      </c>
      <c r="N158" s="190" t="s">
        <v>89</v>
      </c>
      <c r="O158" s="190" t="s">
        <v>89</v>
      </c>
      <c r="P158" s="190" t="s">
        <v>63</v>
      </c>
      <c r="Q158" s="190" t="s">
        <v>89</v>
      </c>
      <c r="R158" s="190" t="s">
        <v>89</v>
      </c>
      <c r="S158" s="190" t="s">
        <v>63</v>
      </c>
      <c r="T158" s="190" t="s">
        <v>89</v>
      </c>
      <c r="U158" s="190" t="s">
        <v>89</v>
      </c>
      <c r="V158" s="192" t="s">
        <v>89</v>
      </c>
      <c r="W158" s="190" t="s">
        <v>89</v>
      </c>
      <c r="X158" s="190" t="s">
        <v>89</v>
      </c>
      <c r="Y158" s="190" t="s">
        <v>88</v>
      </c>
      <c r="Z158" s="190" t="s">
        <v>88</v>
      </c>
      <c r="AA158" s="190" t="s">
        <v>89</v>
      </c>
      <c r="AB158" s="190" t="s">
        <v>89</v>
      </c>
      <c r="AC158" s="190" t="s">
        <v>89</v>
      </c>
      <c r="AD158" s="190" t="s">
        <v>89</v>
      </c>
      <c r="AE158" s="190" t="s">
        <v>89</v>
      </c>
      <c r="AF158" s="190" t="s">
        <v>89</v>
      </c>
      <c r="AG158" s="190" t="s">
        <v>89</v>
      </c>
      <c r="AH158" s="190" t="s">
        <v>88</v>
      </c>
    </row>
    <row r="159" spans="2:34" ht="13.5" customHeight="1" x14ac:dyDescent="0.35">
      <c r="B159" s="213"/>
      <c r="C159" s="193" t="s">
        <v>357</v>
      </c>
      <c r="D159" s="190" t="s">
        <v>88</v>
      </c>
      <c r="E159" s="190" t="s">
        <v>89</v>
      </c>
      <c r="F159" s="191" t="s">
        <v>89</v>
      </c>
      <c r="G159" s="190" t="s">
        <v>89</v>
      </c>
      <c r="H159" s="190" t="s">
        <v>89</v>
      </c>
      <c r="I159" s="190" t="s">
        <v>63</v>
      </c>
      <c r="J159" s="190" t="s">
        <v>89</v>
      </c>
      <c r="K159" s="190" t="s">
        <v>63</v>
      </c>
      <c r="L159" s="190" t="s">
        <v>89</v>
      </c>
      <c r="M159" s="190" t="s">
        <v>88</v>
      </c>
      <c r="N159" s="190" t="s">
        <v>89</v>
      </c>
      <c r="O159" s="190" t="s">
        <v>89</v>
      </c>
      <c r="P159" s="190" t="s">
        <v>63</v>
      </c>
      <c r="Q159" s="190" t="s">
        <v>89</v>
      </c>
      <c r="R159" s="190" t="s">
        <v>89</v>
      </c>
      <c r="S159" s="190" t="s">
        <v>63</v>
      </c>
      <c r="T159" s="190" t="s">
        <v>89</v>
      </c>
      <c r="U159" s="190" t="s">
        <v>89</v>
      </c>
      <c r="V159" s="192" t="s">
        <v>89</v>
      </c>
      <c r="W159" s="190" t="s">
        <v>89</v>
      </c>
      <c r="X159" s="190" t="s">
        <v>89</v>
      </c>
      <c r="Y159" s="190" t="s">
        <v>88</v>
      </c>
      <c r="Z159" s="190" t="s">
        <v>88</v>
      </c>
      <c r="AA159" s="190" t="s">
        <v>89</v>
      </c>
      <c r="AB159" s="190" t="s">
        <v>89</v>
      </c>
      <c r="AC159" s="190" t="s">
        <v>89</v>
      </c>
      <c r="AD159" s="190" t="s">
        <v>89</v>
      </c>
      <c r="AE159" s="190" t="s">
        <v>89</v>
      </c>
      <c r="AF159" s="190" t="s">
        <v>89</v>
      </c>
      <c r="AG159" s="190" t="s">
        <v>89</v>
      </c>
      <c r="AH159" s="190" t="s">
        <v>88</v>
      </c>
    </row>
    <row r="160" spans="2:34" ht="12" customHeight="1" x14ac:dyDescent="0.35">
      <c r="B160" s="213"/>
      <c r="C160" s="193" t="s">
        <v>361</v>
      </c>
      <c r="D160" s="190" t="s">
        <v>88</v>
      </c>
      <c r="E160" s="190" t="s">
        <v>89</v>
      </c>
      <c r="F160" s="191" t="s">
        <v>89</v>
      </c>
      <c r="G160" s="190" t="s">
        <v>89</v>
      </c>
      <c r="H160" s="190" t="s">
        <v>89</v>
      </c>
      <c r="I160" s="190" t="s">
        <v>63</v>
      </c>
      <c r="J160" s="190" t="s">
        <v>89</v>
      </c>
      <c r="K160" s="190" t="s">
        <v>63</v>
      </c>
      <c r="L160" s="190" t="s">
        <v>89</v>
      </c>
      <c r="M160" s="190" t="s">
        <v>88</v>
      </c>
      <c r="N160" s="190" t="s">
        <v>89</v>
      </c>
      <c r="O160" s="190" t="s">
        <v>89</v>
      </c>
      <c r="P160" s="190" t="s">
        <v>63</v>
      </c>
      <c r="Q160" s="190" t="s">
        <v>89</v>
      </c>
      <c r="R160" s="190" t="s">
        <v>89</v>
      </c>
      <c r="S160" s="190" t="s">
        <v>63</v>
      </c>
      <c r="T160" s="190" t="s">
        <v>89</v>
      </c>
      <c r="U160" s="190" t="s">
        <v>89</v>
      </c>
      <c r="V160" s="192" t="s">
        <v>89</v>
      </c>
      <c r="W160" s="190" t="s">
        <v>89</v>
      </c>
      <c r="X160" s="190" t="s">
        <v>89</v>
      </c>
      <c r="Y160" s="190" t="s">
        <v>88</v>
      </c>
      <c r="Z160" s="190" t="s">
        <v>88</v>
      </c>
      <c r="AA160" s="190" t="s">
        <v>89</v>
      </c>
      <c r="AB160" s="190" t="s">
        <v>89</v>
      </c>
      <c r="AC160" s="190" t="s">
        <v>89</v>
      </c>
      <c r="AD160" s="190" t="s">
        <v>89</v>
      </c>
      <c r="AE160" s="190" t="s">
        <v>89</v>
      </c>
      <c r="AF160" s="190" t="s">
        <v>89</v>
      </c>
      <c r="AG160" s="190" t="s">
        <v>89</v>
      </c>
      <c r="AH160" s="190" t="s">
        <v>88</v>
      </c>
    </row>
    <row r="161" spans="2:34" ht="15" customHeight="1" x14ac:dyDescent="0.35">
      <c r="B161" s="213"/>
      <c r="C161" s="193" t="s">
        <v>366</v>
      </c>
      <c r="D161" s="190" t="s">
        <v>88</v>
      </c>
      <c r="E161" s="190" t="s">
        <v>89</v>
      </c>
      <c r="F161" s="191" t="s">
        <v>89</v>
      </c>
      <c r="G161" s="190" t="s">
        <v>89</v>
      </c>
      <c r="H161" s="190" t="s">
        <v>89</v>
      </c>
      <c r="I161" s="190" t="s">
        <v>63</v>
      </c>
      <c r="J161" s="190" t="s">
        <v>89</v>
      </c>
      <c r="K161" s="190" t="s">
        <v>63</v>
      </c>
      <c r="L161" s="190" t="s">
        <v>89</v>
      </c>
      <c r="M161" s="190" t="s">
        <v>88</v>
      </c>
      <c r="N161" s="190" t="s">
        <v>89</v>
      </c>
      <c r="O161" s="190" t="s">
        <v>89</v>
      </c>
      <c r="P161" s="190" t="s">
        <v>63</v>
      </c>
      <c r="Q161" s="190" t="s">
        <v>89</v>
      </c>
      <c r="R161" s="190" t="s">
        <v>89</v>
      </c>
      <c r="S161" s="190" t="s">
        <v>63</v>
      </c>
      <c r="T161" s="190" t="s">
        <v>89</v>
      </c>
      <c r="U161" s="190" t="s">
        <v>89</v>
      </c>
      <c r="V161" s="192" t="s">
        <v>89</v>
      </c>
      <c r="W161" s="190" t="s">
        <v>89</v>
      </c>
      <c r="X161" s="190" t="s">
        <v>89</v>
      </c>
      <c r="Y161" s="190" t="s">
        <v>88</v>
      </c>
      <c r="Z161" s="190" t="s">
        <v>88</v>
      </c>
      <c r="AA161" s="190" t="s">
        <v>89</v>
      </c>
      <c r="AB161" s="190" t="s">
        <v>89</v>
      </c>
      <c r="AC161" s="190" t="s">
        <v>89</v>
      </c>
      <c r="AD161" s="190" t="s">
        <v>89</v>
      </c>
      <c r="AE161" s="190" t="s">
        <v>89</v>
      </c>
      <c r="AF161" s="190" t="s">
        <v>89</v>
      </c>
      <c r="AG161" s="190" t="s">
        <v>89</v>
      </c>
      <c r="AH161" s="190" t="s">
        <v>88</v>
      </c>
    </row>
    <row r="162" spans="2:34" ht="7.5" customHeight="1" x14ac:dyDescent="0.35">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row>
    <row r="163" spans="2:34" ht="45" customHeight="1" x14ac:dyDescent="0.35">
      <c r="B163" s="178" t="s">
        <v>352</v>
      </c>
      <c r="C163" s="210" t="s">
        <v>354</v>
      </c>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2"/>
    </row>
    <row r="165" spans="2:34" ht="15" customHeight="1" x14ac:dyDescent="0.35">
      <c r="B165" s="214" t="s">
        <v>353</v>
      </c>
      <c r="C165" s="193" t="s">
        <v>367</v>
      </c>
      <c r="D165" s="190" t="s">
        <v>89</v>
      </c>
      <c r="E165" s="190" t="s">
        <v>63</v>
      </c>
      <c r="F165" s="190" t="s">
        <v>89</v>
      </c>
      <c r="G165" s="190" t="s">
        <v>89</v>
      </c>
      <c r="H165" s="190" t="s">
        <v>63</v>
      </c>
      <c r="I165" s="190" t="s">
        <v>89</v>
      </c>
      <c r="J165" s="190" t="s">
        <v>89</v>
      </c>
      <c r="K165" s="190" t="s">
        <v>89</v>
      </c>
      <c r="L165" s="190" t="s">
        <v>89</v>
      </c>
      <c r="M165" s="190" t="s">
        <v>88</v>
      </c>
      <c r="N165" s="190" t="s">
        <v>63</v>
      </c>
      <c r="O165" s="190" t="s">
        <v>89</v>
      </c>
      <c r="P165" s="190" t="s">
        <v>63</v>
      </c>
      <c r="Q165" s="190" t="s">
        <v>88</v>
      </c>
      <c r="R165" s="190" t="s">
        <v>89</v>
      </c>
      <c r="S165" s="190" t="s">
        <v>63</v>
      </c>
      <c r="T165" s="190" t="s">
        <v>89</v>
      </c>
      <c r="U165" s="190" t="s">
        <v>89</v>
      </c>
      <c r="V165" s="190" t="s">
        <v>89</v>
      </c>
      <c r="W165" s="190" t="s">
        <v>89</v>
      </c>
      <c r="X165" s="190" t="s">
        <v>89</v>
      </c>
      <c r="Y165" s="190" t="s">
        <v>89</v>
      </c>
      <c r="Z165" s="190" t="s">
        <v>89</v>
      </c>
      <c r="AA165" s="190" t="s">
        <v>89</v>
      </c>
      <c r="AB165" s="190" t="s">
        <v>89</v>
      </c>
      <c r="AC165" s="190" t="s">
        <v>89</v>
      </c>
      <c r="AD165" s="190" t="s">
        <v>89</v>
      </c>
      <c r="AE165" s="190" t="s">
        <v>89</v>
      </c>
      <c r="AF165" s="190" t="s">
        <v>89</v>
      </c>
      <c r="AG165" s="190" t="s">
        <v>63</v>
      </c>
      <c r="AH165" s="190" t="s">
        <v>88</v>
      </c>
    </row>
    <row r="166" spans="2:34" x14ac:dyDescent="0.35">
      <c r="B166" s="215"/>
      <c r="C166" s="193" t="s">
        <v>368</v>
      </c>
      <c r="D166" s="190" t="s">
        <v>63</v>
      </c>
      <c r="E166" s="190" t="s">
        <v>63</v>
      </c>
      <c r="F166" s="190" t="s">
        <v>89</v>
      </c>
      <c r="G166" s="190" t="s">
        <v>89</v>
      </c>
      <c r="H166" s="190" t="s">
        <v>63</v>
      </c>
      <c r="I166" s="190" t="s">
        <v>89</v>
      </c>
      <c r="J166" s="190" t="s">
        <v>89</v>
      </c>
      <c r="K166" s="190" t="s">
        <v>89</v>
      </c>
      <c r="L166" s="190" t="s">
        <v>63</v>
      </c>
      <c r="M166" s="190" t="s">
        <v>88</v>
      </c>
      <c r="N166" s="190" t="s">
        <v>63</v>
      </c>
      <c r="O166" s="190" t="s">
        <v>89</v>
      </c>
      <c r="P166" s="190" t="s">
        <v>63</v>
      </c>
      <c r="Q166" s="190" t="s">
        <v>88</v>
      </c>
      <c r="R166" s="190" t="s">
        <v>89</v>
      </c>
      <c r="S166" s="190" t="s">
        <v>63</v>
      </c>
      <c r="T166" s="190" t="s">
        <v>89</v>
      </c>
      <c r="U166" s="190" t="s">
        <v>89</v>
      </c>
      <c r="V166" s="190" t="s">
        <v>89</v>
      </c>
      <c r="W166" s="190" t="s">
        <v>89</v>
      </c>
      <c r="X166" s="190" t="s">
        <v>89</v>
      </c>
      <c r="Y166" s="190" t="s">
        <v>89</v>
      </c>
      <c r="Z166" s="190" t="s">
        <v>89</v>
      </c>
      <c r="AA166" s="190" t="s">
        <v>89</v>
      </c>
      <c r="AB166" s="190" t="s">
        <v>89</v>
      </c>
      <c r="AC166" s="190" t="s">
        <v>89</v>
      </c>
      <c r="AD166" s="190" t="s">
        <v>89</v>
      </c>
      <c r="AE166" s="190" t="s">
        <v>89</v>
      </c>
      <c r="AF166" s="190" t="s">
        <v>63</v>
      </c>
      <c r="AG166" s="190" t="s">
        <v>63</v>
      </c>
      <c r="AH166" s="190" t="s">
        <v>88</v>
      </c>
    </row>
    <row r="167" spans="2:34" x14ac:dyDescent="0.35">
      <c r="B167" s="215"/>
      <c r="C167" s="193" t="s">
        <v>369</v>
      </c>
      <c r="D167" s="190" t="s">
        <v>89</v>
      </c>
      <c r="E167" s="190" t="s">
        <v>63</v>
      </c>
      <c r="F167" s="190" t="s">
        <v>89</v>
      </c>
      <c r="G167" s="190" t="s">
        <v>89</v>
      </c>
      <c r="H167" s="190" t="s">
        <v>63</v>
      </c>
      <c r="I167" s="190" t="s">
        <v>63</v>
      </c>
      <c r="J167" s="190" t="s">
        <v>89</v>
      </c>
      <c r="K167" s="190" t="s">
        <v>63</v>
      </c>
      <c r="L167" s="190" t="s">
        <v>63</v>
      </c>
      <c r="M167" s="190" t="s">
        <v>88</v>
      </c>
      <c r="N167" s="190" t="s">
        <v>63</v>
      </c>
      <c r="O167" s="190" t="s">
        <v>89</v>
      </c>
      <c r="P167" s="190" t="s">
        <v>63</v>
      </c>
      <c r="Q167" s="190" t="s">
        <v>88</v>
      </c>
      <c r="R167" s="190" t="s">
        <v>89</v>
      </c>
      <c r="S167" s="190" t="s">
        <v>63</v>
      </c>
      <c r="T167" s="190" t="s">
        <v>89</v>
      </c>
      <c r="U167" s="190" t="s">
        <v>89</v>
      </c>
      <c r="V167" s="190" t="s">
        <v>89</v>
      </c>
      <c r="W167" s="190" t="s">
        <v>89</v>
      </c>
      <c r="X167" s="190" t="s">
        <v>89</v>
      </c>
      <c r="Y167" s="190" t="s">
        <v>89</v>
      </c>
      <c r="Z167" s="190" t="s">
        <v>89</v>
      </c>
      <c r="AA167" s="190" t="s">
        <v>89</v>
      </c>
      <c r="AB167" s="190" t="s">
        <v>89</v>
      </c>
      <c r="AC167" s="190" t="s">
        <v>89</v>
      </c>
      <c r="AD167" s="190" t="s">
        <v>89</v>
      </c>
      <c r="AE167" s="190" t="s">
        <v>89</v>
      </c>
      <c r="AF167" s="190" t="s">
        <v>89</v>
      </c>
      <c r="AG167" s="190" t="s">
        <v>88</v>
      </c>
      <c r="AH167" s="190" t="s">
        <v>88</v>
      </c>
    </row>
    <row r="168" spans="2:34" x14ac:dyDescent="0.35">
      <c r="B168" s="215"/>
      <c r="C168" s="193" t="s">
        <v>370</v>
      </c>
      <c r="D168" s="190" t="s">
        <v>89</v>
      </c>
      <c r="E168" s="190" t="s">
        <v>63</v>
      </c>
      <c r="F168" s="190" t="s">
        <v>89</v>
      </c>
      <c r="G168" s="190" t="s">
        <v>89</v>
      </c>
      <c r="H168" s="190" t="s">
        <v>63</v>
      </c>
      <c r="I168" s="190" t="s">
        <v>63</v>
      </c>
      <c r="J168" s="190" t="s">
        <v>89</v>
      </c>
      <c r="K168" s="190" t="s">
        <v>63</v>
      </c>
      <c r="L168" s="190" t="s">
        <v>63</v>
      </c>
      <c r="M168" s="190" t="s">
        <v>88</v>
      </c>
      <c r="N168" s="190" t="s">
        <v>63</v>
      </c>
      <c r="O168" s="190" t="s">
        <v>89</v>
      </c>
      <c r="P168" s="190" t="s">
        <v>88</v>
      </c>
      <c r="Q168" s="190" t="s">
        <v>88</v>
      </c>
      <c r="R168" s="190" t="s">
        <v>89</v>
      </c>
      <c r="S168" s="190" t="s">
        <v>88</v>
      </c>
      <c r="T168" s="190" t="s">
        <v>89</v>
      </c>
      <c r="U168" s="190" t="s">
        <v>89</v>
      </c>
      <c r="V168" s="190" t="s">
        <v>89</v>
      </c>
      <c r="W168" s="190" t="s">
        <v>89</v>
      </c>
      <c r="X168" s="190" t="s">
        <v>89</v>
      </c>
      <c r="Y168" s="190" t="s">
        <v>89</v>
      </c>
      <c r="Z168" s="190" t="s">
        <v>89</v>
      </c>
      <c r="AA168" s="190" t="s">
        <v>89</v>
      </c>
      <c r="AB168" s="190" t="s">
        <v>89</v>
      </c>
      <c r="AC168" s="190" t="s">
        <v>89</v>
      </c>
      <c r="AD168" s="190" t="s">
        <v>89</v>
      </c>
      <c r="AE168" s="190" t="s">
        <v>89</v>
      </c>
      <c r="AF168" s="190" t="s">
        <v>63</v>
      </c>
      <c r="AG168" s="190" t="s">
        <v>88</v>
      </c>
      <c r="AH168" s="190" t="s">
        <v>88</v>
      </c>
    </row>
    <row r="169" spans="2:34" x14ac:dyDescent="0.35">
      <c r="B169" s="216"/>
      <c r="C169" s="193" t="s">
        <v>371</v>
      </c>
      <c r="D169" s="190" t="s">
        <v>89</v>
      </c>
      <c r="E169" s="190" t="s">
        <v>89</v>
      </c>
      <c r="F169" s="190" t="s">
        <v>63</v>
      </c>
      <c r="G169" s="190" t="s">
        <v>89</v>
      </c>
      <c r="H169" s="190" t="s">
        <v>63</v>
      </c>
      <c r="I169" s="190" t="s">
        <v>88</v>
      </c>
      <c r="J169" s="190" t="s">
        <v>89</v>
      </c>
      <c r="K169" s="190" t="s">
        <v>63</v>
      </c>
      <c r="L169" s="190" t="s">
        <v>63</v>
      </c>
      <c r="M169" s="190" t="s">
        <v>88</v>
      </c>
      <c r="N169" s="190" t="s">
        <v>63</v>
      </c>
      <c r="O169" s="190" t="s">
        <v>89</v>
      </c>
      <c r="P169" s="190" t="s">
        <v>88</v>
      </c>
      <c r="Q169" s="190" t="s">
        <v>88</v>
      </c>
      <c r="R169" s="190" t="s">
        <v>89</v>
      </c>
      <c r="S169" s="190" t="s">
        <v>88</v>
      </c>
      <c r="T169" s="190" t="s">
        <v>89</v>
      </c>
      <c r="U169" s="190" t="s">
        <v>89</v>
      </c>
      <c r="V169" s="190" t="s">
        <v>89</v>
      </c>
      <c r="W169" s="190" t="s">
        <v>89</v>
      </c>
      <c r="X169" s="190" t="s">
        <v>89</v>
      </c>
      <c r="Y169" s="190" t="s">
        <v>89</v>
      </c>
      <c r="Z169" s="190" t="s">
        <v>89</v>
      </c>
      <c r="AA169" s="190" t="s">
        <v>89</v>
      </c>
      <c r="AB169" s="190" t="s">
        <v>89</v>
      </c>
      <c r="AC169" s="190" t="s">
        <v>89</v>
      </c>
      <c r="AD169" s="190" t="s">
        <v>89</v>
      </c>
      <c r="AE169" s="190" t="s">
        <v>89</v>
      </c>
      <c r="AF169" s="190" t="s">
        <v>63</v>
      </c>
      <c r="AG169" s="190" t="s">
        <v>88</v>
      </c>
      <c r="AH169" s="190" t="s">
        <v>88</v>
      </c>
    </row>
  </sheetData>
  <sheetProtection algorithmName="SHA-512" hashValue="n6MED4JW7Vaag9n93Fbxoo0PmfIqfJygXRkx9QGhiHy6f+6h7BgthI3zT4FrCPFqRwhzbiJ88kD3y+1Fu8bICw==" saltValue="tyTHZ+NwHK4OxLxYdYt+Rw==" spinCount="100000" sheet="1" formatCells="0" formatColumns="0" formatRows="0" insertColumns="0" insertRows="0" insertHyperlinks="0" deleteColumns="0" deleteRows="0" sort="0" autoFilter="0" pivotTables="0"/>
  <mergeCells count="27">
    <mergeCell ref="AC2:AE2"/>
    <mergeCell ref="AG2:AH2"/>
    <mergeCell ref="B2:B3"/>
    <mergeCell ref="C2:C3"/>
    <mergeCell ref="D2:E2"/>
    <mergeCell ref="F2:L2"/>
    <mergeCell ref="M2:P2"/>
    <mergeCell ref="Q2:S2"/>
    <mergeCell ref="B80:B93"/>
    <mergeCell ref="U2:V2"/>
    <mergeCell ref="W2:X2"/>
    <mergeCell ref="Y2:Z2"/>
    <mergeCell ref="AA2:AB2"/>
    <mergeCell ref="B4:B9"/>
    <mergeCell ref="B11:B33"/>
    <mergeCell ref="B35:B45"/>
    <mergeCell ref="B55:B78"/>
    <mergeCell ref="B47:B53"/>
    <mergeCell ref="C163:AH163"/>
    <mergeCell ref="B150:B161"/>
    <mergeCell ref="B165:B169"/>
    <mergeCell ref="B140:B143"/>
    <mergeCell ref="B95:B105"/>
    <mergeCell ref="B107:B114"/>
    <mergeCell ref="B116:B124"/>
    <mergeCell ref="B126:B131"/>
    <mergeCell ref="B133:B138"/>
  </mergeCells>
  <conditionalFormatting sqref="D4:AH9 H150:H153 L150:AH150 J150 E150:F151 E153:E161 D148:AH149 G156:AH161 G154:H155 J151:AH155">
    <cfRule type="containsText" dxfId="511" priority="103" operator="containsText" text="G">
      <formula>NOT(ISERROR(SEARCH("G",D4)))</formula>
    </cfRule>
    <cfRule type="containsText" dxfId="510" priority="104" operator="containsText" text="A">
      <formula>NOT(ISERROR(SEARCH("A",D4)))</formula>
    </cfRule>
    <cfRule type="containsText" dxfId="509" priority="105" operator="containsText" text="R">
      <formula>NOT(ISERROR(SEARCH("R",D4)))</formula>
    </cfRule>
  </conditionalFormatting>
  <conditionalFormatting sqref="D11:AH33">
    <cfRule type="containsText" dxfId="508" priority="100" operator="containsText" text="G">
      <formula>NOT(ISERROR(SEARCH("G",D11)))</formula>
    </cfRule>
    <cfRule type="containsText" dxfId="507" priority="101" operator="containsText" text="A">
      <formula>NOT(ISERROR(SEARCH("A",D11)))</formula>
    </cfRule>
    <cfRule type="containsText" dxfId="506" priority="102" operator="containsText" text="R">
      <formula>NOT(ISERROR(SEARCH("R",D11)))</formula>
    </cfRule>
  </conditionalFormatting>
  <conditionalFormatting sqref="D35:AH45">
    <cfRule type="containsText" dxfId="505" priority="97" operator="containsText" text="G">
      <formula>NOT(ISERROR(SEARCH("G",D35)))</formula>
    </cfRule>
    <cfRule type="containsText" dxfId="504" priority="98" operator="containsText" text="A">
      <formula>NOT(ISERROR(SEARCH("A",D35)))</formula>
    </cfRule>
    <cfRule type="containsText" dxfId="503" priority="99" operator="containsText" text="R">
      <formula>NOT(ISERROR(SEARCH("R",D35)))</formula>
    </cfRule>
  </conditionalFormatting>
  <conditionalFormatting sqref="D47:AH52">
    <cfRule type="containsText" dxfId="502" priority="94" operator="containsText" text="G">
      <formula>NOT(ISERROR(SEARCH("G",D47)))</formula>
    </cfRule>
    <cfRule type="containsText" dxfId="501" priority="95" operator="containsText" text="A">
      <formula>NOT(ISERROR(SEARCH("A",D47)))</formula>
    </cfRule>
    <cfRule type="containsText" dxfId="500" priority="96" operator="containsText" text="R">
      <formula>NOT(ISERROR(SEARCH("R",D47)))</formula>
    </cfRule>
  </conditionalFormatting>
  <conditionalFormatting sqref="D55:AH77 D78:P78 AG78 Z78:AE78">
    <cfRule type="containsText" dxfId="499" priority="91" operator="containsText" text="G">
      <formula>NOT(ISERROR(SEARCH("G",D55)))</formula>
    </cfRule>
    <cfRule type="containsText" dxfId="498" priority="92" operator="containsText" text="A">
      <formula>NOT(ISERROR(SEARCH("A",D55)))</formula>
    </cfRule>
    <cfRule type="containsText" dxfId="497" priority="93" operator="containsText" text="R">
      <formula>NOT(ISERROR(SEARCH("R",D55)))</formula>
    </cfRule>
  </conditionalFormatting>
  <conditionalFormatting sqref="S78">
    <cfRule type="containsText" dxfId="496" priority="88" operator="containsText" text="G">
      <formula>NOT(ISERROR(SEARCH("G",S78)))</formula>
    </cfRule>
    <cfRule type="containsText" dxfId="495" priority="89" operator="containsText" text="A">
      <formula>NOT(ISERROR(SEARCH("A",S78)))</formula>
    </cfRule>
    <cfRule type="containsText" dxfId="494" priority="90" operator="containsText" text="R">
      <formula>NOT(ISERROR(SEARCH("R",S78)))</formula>
    </cfRule>
  </conditionalFormatting>
  <conditionalFormatting sqref="AF78">
    <cfRule type="containsText" dxfId="493" priority="85" operator="containsText" text="G">
      <formula>NOT(ISERROR(SEARCH("G",AF78)))</formula>
    </cfRule>
    <cfRule type="containsText" dxfId="492" priority="86" operator="containsText" text="A">
      <formula>NOT(ISERROR(SEARCH("A",AF78)))</formula>
    </cfRule>
    <cfRule type="containsText" dxfId="491" priority="87" operator="containsText" text="R">
      <formula>NOT(ISERROR(SEARCH("R",AF78)))</formula>
    </cfRule>
  </conditionalFormatting>
  <conditionalFormatting sqref="Q78">
    <cfRule type="containsText" dxfId="490" priority="82" operator="containsText" text="G">
      <formula>NOT(ISERROR(SEARCH("G",Q78)))</formula>
    </cfRule>
    <cfRule type="containsText" dxfId="489" priority="83" operator="containsText" text="A">
      <formula>NOT(ISERROR(SEARCH("A",Q78)))</formula>
    </cfRule>
    <cfRule type="containsText" dxfId="488" priority="84" operator="containsText" text="R">
      <formula>NOT(ISERROR(SEARCH("R",Q78)))</formula>
    </cfRule>
  </conditionalFormatting>
  <conditionalFormatting sqref="R78">
    <cfRule type="containsText" dxfId="487" priority="79" operator="containsText" text="G">
      <formula>NOT(ISERROR(SEARCH("G",R78)))</formula>
    </cfRule>
    <cfRule type="containsText" dxfId="486" priority="80" operator="containsText" text="A">
      <formula>NOT(ISERROR(SEARCH("A",R78)))</formula>
    </cfRule>
    <cfRule type="containsText" dxfId="485" priority="81" operator="containsText" text="R">
      <formula>NOT(ISERROR(SEARCH("R",R78)))</formula>
    </cfRule>
  </conditionalFormatting>
  <conditionalFormatting sqref="T78:Y78">
    <cfRule type="containsText" dxfId="484" priority="76" operator="containsText" text="G">
      <formula>NOT(ISERROR(SEARCH("G",T78)))</formula>
    </cfRule>
    <cfRule type="containsText" dxfId="483" priority="77" operator="containsText" text="A">
      <formula>NOT(ISERROR(SEARCH("A",T78)))</formula>
    </cfRule>
    <cfRule type="containsText" dxfId="482" priority="78" operator="containsText" text="R">
      <formula>NOT(ISERROR(SEARCH("R",T78)))</formula>
    </cfRule>
  </conditionalFormatting>
  <conditionalFormatting sqref="AH78">
    <cfRule type="containsText" dxfId="481" priority="73" operator="containsText" text="G">
      <formula>NOT(ISERROR(SEARCH("G",AH78)))</formula>
    </cfRule>
    <cfRule type="containsText" dxfId="480" priority="74" operator="containsText" text="A">
      <formula>NOT(ISERROR(SEARCH("A",AH78)))</formula>
    </cfRule>
    <cfRule type="containsText" dxfId="479" priority="75" operator="containsText" text="R">
      <formula>NOT(ISERROR(SEARCH("R",AH78)))</formula>
    </cfRule>
  </conditionalFormatting>
  <conditionalFormatting sqref="D80:AH93">
    <cfRule type="containsText" dxfId="478" priority="70" operator="containsText" text="G">
      <formula>NOT(ISERROR(SEARCH("G",D80)))</formula>
    </cfRule>
    <cfRule type="containsText" dxfId="477" priority="71" operator="containsText" text="A">
      <formula>NOT(ISERROR(SEARCH("A",D80)))</formula>
    </cfRule>
    <cfRule type="containsText" dxfId="476" priority="72" operator="containsText" text="R">
      <formula>NOT(ISERROR(SEARCH("R",D80)))</formula>
    </cfRule>
  </conditionalFormatting>
  <conditionalFormatting sqref="D95:AH105">
    <cfRule type="containsText" dxfId="475" priority="67" operator="containsText" text="G">
      <formula>NOT(ISERROR(SEARCH("G",D95)))</formula>
    </cfRule>
    <cfRule type="containsText" dxfId="474" priority="68" operator="containsText" text="A">
      <formula>NOT(ISERROR(SEARCH("A",D95)))</formula>
    </cfRule>
    <cfRule type="containsText" dxfId="473" priority="69" operator="containsText" text="R">
      <formula>NOT(ISERROR(SEARCH("R",D95)))</formula>
    </cfRule>
  </conditionalFormatting>
  <conditionalFormatting sqref="D107:AH114">
    <cfRule type="containsText" dxfId="472" priority="64" operator="containsText" text="G">
      <formula>NOT(ISERROR(SEARCH("G",D107)))</formula>
    </cfRule>
    <cfRule type="containsText" dxfId="471" priority="65" operator="containsText" text="A">
      <formula>NOT(ISERROR(SEARCH("A",D107)))</formula>
    </cfRule>
    <cfRule type="containsText" dxfId="470" priority="66" operator="containsText" text="R">
      <formula>NOT(ISERROR(SEARCH("R",D107)))</formula>
    </cfRule>
  </conditionalFormatting>
  <conditionalFormatting sqref="D116:AH124">
    <cfRule type="containsText" dxfId="469" priority="61" operator="containsText" text="G">
      <formula>NOT(ISERROR(SEARCH("G",D116)))</formula>
    </cfRule>
    <cfRule type="containsText" dxfId="468" priority="62" operator="containsText" text="A">
      <formula>NOT(ISERROR(SEARCH("A",D116)))</formula>
    </cfRule>
    <cfRule type="containsText" dxfId="467" priority="63" operator="containsText" text="R">
      <formula>NOT(ISERROR(SEARCH("R",D116)))</formula>
    </cfRule>
  </conditionalFormatting>
  <conditionalFormatting sqref="D126:AH131">
    <cfRule type="containsText" dxfId="466" priority="58" operator="containsText" text="G">
      <formula>NOT(ISERROR(SEARCH("G",D126)))</formula>
    </cfRule>
    <cfRule type="containsText" dxfId="465" priority="59" operator="containsText" text="A">
      <formula>NOT(ISERROR(SEARCH("A",D126)))</formula>
    </cfRule>
    <cfRule type="containsText" dxfId="464" priority="60" operator="containsText" text="R">
      <formula>NOT(ISERROR(SEARCH("R",D126)))</formula>
    </cfRule>
  </conditionalFormatting>
  <conditionalFormatting sqref="D133:AH138">
    <cfRule type="containsText" dxfId="463" priority="55" operator="containsText" text="G">
      <formula>NOT(ISERROR(SEARCH("G",D133)))</formula>
    </cfRule>
    <cfRule type="containsText" dxfId="462" priority="56" operator="containsText" text="A">
      <formula>NOT(ISERROR(SEARCH("A",D133)))</formula>
    </cfRule>
    <cfRule type="containsText" dxfId="461" priority="57" operator="containsText" text="R">
      <formula>NOT(ISERROR(SEARCH("R",D133)))</formula>
    </cfRule>
  </conditionalFormatting>
  <conditionalFormatting sqref="D140:AH143">
    <cfRule type="containsText" dxfId="460" priority="52" operator="containsText" text="G">
      <formula>NOT(ISERROR(SEARCH("G",D140)))</formula>
    </cfRule>
    <cfRule type="containsText" dxfId="459" priority="53" operator="containsText" text="A">
      <formula>NOT(ISERROR(SEARCH("A",D140)))</formula>
    </cfRule>
    <cfRule type="containsText" dxfId="458" priority="54" operator="containsText" text="R">
      <formula>NOT(ISERROR(SEARCH("R",D140)))</formula>
    </cfRule>
  </conditionalFormatting>
  <conditionalFormatting sqref="D145:AH145">
    <cfRule type="containsText" dxfId="457" priority="49" operator="containsText" text="G">
      <formula>NOT(ISERROR(SEARCH("G",D145)))</formula>
    </cfRule>
    <cfRule type="containsText" dxfId="456" priority="50" operator="containsText" text="A">
      <formula>NOT(ISERROR(SEARCH("A",D145)))</formula>
    </cfRule>
    <cfRule type="containsText" dxfId="455" priority="51" operator="containsText" text="R">
      <formula>NOT(ISERROR(SEARCH("R",D145)))</formula>
    </cfRule>
  </conditionalFormatting>
  <conditionalFormatting sqref="D54:AH54 E53:AH53">
    <cfRule type="containsText" dxfId="454" priority="40" operator="containsText" text="G">
      <formula>NOT(ISERROR(SEARCH("G",D53)))</formula>
    </cfRule>
    <cfRule type="containsText" dxfId="453" priority="41" operator="containsText" text="A">
      <formula>NOT(ISERROR(SEARCH("A",D53)))</formula>
    </cfRule>
    <cfRule type="containsText" dxfId="452" priority="42" operator="containsText" text="R">
      <formula>NOT(ISERROR(SEARCH("R",D53)))</formula>
    </cfRule>
  </conditionalFormatting>
  <conditionalFormatting sqref="D53">
    <cfRule type="containsText" dxfId="451" priority="31" operator="containsText" text="G">
      <formula>NOT(ISERROR(SEARCH("G",D53)))</formula>
    </cfRule>
    <cfRule type="containsText" dxfId="450" priority="32" operator="containsText" text="A">
      <formula>NOT(ISERROR(SEARCH("A",D53)))</formula>
    </cfRule>
    <cfRule type="containsText" dxfId="449" priority="33" operator="containsText" text="R">
      <formula>NOT(ISERROR(SEARCH("R",D53)))</formula>
    </cfRule>
  </conditionalFormatting>
  <conditionalFormatting sqref="D150:D161">
    <cfRule type="containsText" dxfId="448" priority="19" operator="containsText" text="G">
      <formula>NOT(ISERROR(SEARCH("G",D150)))</formula>
    </cfRule>
    <cfRule type="containsText" dxfId="447" priority="20" operator="containsText" text="A">
      <formula>NOT(ISERROR(SEARCH("A",D150)))</formula>
    </cfRule>
    <cfRule type="containsText" dxfId="446" priority="21" operator="containsText" text="R">
      <formula>NOT(ISERROR(SEARCH("R",D150)))</formula>
    </cfRule>
  </conditionalFormatting>
  <conditionalFormatting sqref="E152">
    <cfRule type="containsText" dxfId="445" priority="16" operator="containsText" text="G">
      <formula>NOT(ISERROR(SEARCH("G",E152)))</formula>
    </cfRule>
    <cfRule type="containsText" dxfId="444" priority="17" operator="containsText" text="A">
      <formula>NOT(ISERROR(SEARCH("A",E152)))</formula>
    </cfRule>
    <cfRule type="containsText" dxfId="443" priority="18" operator="containsText" text="R">
      <formula>NOT(ISERROR(SEARCH("R",E152)))</formula>
    </cfRule>
  </conditionalFormatting>
  <conditionalFormatting sqref="F152:F161">
    <cfRule type="containsText" dxfId="442" priority="13" operator="containsText" text="G">
      <formula>NOT(ISERROR(SEARCH("G",F152)))</formula>
    </cfRule>
    <cfRule type="containsText" dxfId="441" priority="14" operator="containsText" text="A">
      <formula>NOT(ISERROR(SEARCH("A",F152)))</formula>
    </cfRule>
    <cfRule type="containsText" dxfId="440" priority="15" operator="containsText" text="R">
      <formula>NOT(ISERROR(SEARCH("R",F152)))</formula>
    </cfRule>
  </conditionalFormatting>
  <conditionalFormatting sqref="G150:G153">
    <cfRule type="containsText" dxfId="439" priority="10" operator="containsText" text="G">
      <formula>NOT(ISERROR(SEARCH("G",G150)))</formula>
    </cfRule>
    <cfRule type="containsText" dxfId="438" priority="11" operator="containsText" text="A">
      <formula>NOT(ISERROR(SEARCH("A",G150)))</formula>
    </cfRule>
    <cfRule type="containsText" dxfId="437" priority="12" operator="containsText" text="R">
      <formula>NOT(ISERROR(SEARCH("R",G150)))</formula>
    </cfRule>
  </conditionalFormatting>
  <conditionalFormatting sqref="I150:I155">
    <cfRule type="containsText" dxfId="436" priority="7" operator="containsText" text="G">
      <formula>NOT(ISERROR(SEARCH("G",I150)))</formula>
    </cfRule>
    <cfRule type="containsText" dxfId="435" priority="8" operator="containsText" text="A">
      <formula>NOT(ISERROR(SEARCH("A",I150)))</formula>
    </cfRule>
    <cfRule type="containsText" dxfId="434" priority="9" operator="containsText" text="R">
      <formula>NOT(ISERROR(SEARCH("R",I150)))</formula>
    </cfRule>
  </conditionalFormatting>
  <conditionalFormatting sqref="K150">
    <cfRule type="containsText" dxfId="433" priority="4" operator="containsText" text="G">
      <formula>NOT(ISERROR(SEARCH("G",K150)))</formula>
    </cfRule>
    <cfRule type="containsText" dxfId="432" priority="5" operator="containsText" text="A">
      <formula>NOT(ISERROR(SEARCH("A",K150)))</formula>
    </cfRule>
    <cfRule type="containsText" dxfId="431" priority="6" operator="containsText" text="R">
      <formula>NOT(ISERROR(SEARCH("R",K150)))</formula>
    </cfRule>
  </conditionalFormatting>
  <conditionalFormatting sqref="D165:AH169">
    <cfRule type="containsText" dxfId="430" priority="1" operator="containsText" text="G">
      <formula>NOT(ISERROR(SEARCH("G",D165)))</formula>
    </cfRule>
    <cfRule type="containsText" dxfId="429" priority="2" operator="containsText" text="A">
      <formula>NOT(ISERROR(SEARCH("A",D165)))</formula>
    </cfRule>
    <cfRule type="containsText" dxfId="428" priority="3" operator="containsText" text="R">
      <formula>NOT(ISERROR(SEARCH("R",D165)))</formula>
    </cfRule>
  </conditionalFormatting>
  <dataValidations count="1">
    <dataValidation type="list" allowBlank="1" showInputMessage="1" showErrorMessage="1" sqref="D4:AH9 D11:AH33 D35:AH45 D80:AH93 D95:AH105 D107:AH114 D116:AH124 D126:AH131 D133:AH138 D140:AH143 D145:AH145 D47:AH78 H150:H153 J150 J151:AH154 L150:AH150 D148:AH149 D150:F151 F152 G154:H154 G155:AH156 E153:E156 E161 E157:AH160 C150:C161 G161:AH161" xr:uid="{DBB5A92A-BDA9-466F-88A4-3D5635137203}">
      <formula1>RAG</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1F9D-4D5E-498D-9B52-96DC3B31CAAA}">
  <sheetPr codeName="Sheet15">
    <tabColor rgb="FFAAE1FC"/>
  </sheetPr>
  <dimension ref="B2:O29"/>
  <sheetViews>
    <sheetView showGridLines="0" zoomScale="70" zoomScaleNormal="70" workbookViewId="0"/>
  </sheetViews>
  <sheetFormatPr defaultColWidth="8.7265625" defaultRowHeight="12.5" x14ac:dyDescent="0.25"/>
  <cols>
    <col min="1" max="1" width="3.26953125" style="117" customWidth="1"/>
    <col min="2" max="2" width="68.54296875" style="122" bestFit="1" customWidth="1"/>
    <col min="3" max="3" width="13.7265625" style="116" hidden="1" customWidth="1"/>
    <col min="4" max="4" width="10.26953125" style="116" bestFit="1" customWidth="1"/>
    <col min="5" max="5" width="72.26953125" style="117" customWidth="1"/>
    <col min="6" max="6" width="15.26953125" style="117" customWidth="1"/>
    <col min="7" max="8" width="17.26953125" style="117" customWidth="1"/>
    <col min="9" max="9" width="15" style="117" customWidth="1"/>
    <col min="10" max="10" width="14.54296875" style="118" customWidth="1"/>
    <col min="11" max="16384" width="8.7265625" style="117"/>
  </cols>
  <sheetData>
    <row r="2" spans="2:15" ht="13" x14ac:dyDescent="0.25">
      <c r="B2" s="139" t="s">
        <v>333</v>
      </c>
      <c r="C2" s="232" t="s">
        <v>436</v>
      </c>
      <c r="D2" s="233"/>
      <c r="E2" s="233"/>
      <c r="F2" s="233"/>
      <c r="G2" s="233"/>
      <c r="H2" s="233"/>
      <c r="I2" s="233"/>
      <c r="J2" s="234"/>
    </row>
    <row r="3" spans="2:15" ht="249" customHeight="1" x14ac:dyDescent="0.25">
      <c r="B3" s="139" t="s">
        <v>336</v>
      </c>
      <c r="C3" s="235" t="s">
        <v>439</v>
      </c>
      <c r="D3" s="236"/>
      <c r="E3" s="236"/>
      <c r="F3" s="236"/>
      <c r="G3" s="236"/>
      <c r="H3" s="236"/>
      <c r="I3" s="236"/>
      <c r="J3" s="237"/>
      <c r="O3" s="180"/>
    </row>
    <row r="4" spans="2:15" ht="13" x14ac:dyDescent="0.25">
      <c r="B4" s="238" t="s">
        <v>447</v>
      </c>
      <c r="C4" s="239"/>
      <c r="D4" s="239"/>
      <c r="E4" s="239"/>
      <c r="F4" s="239"/>
      <c r="G4" s="239"/>
      <c r="H4" s="239"/>
      <c r="I4" s="239"/>
      <c r="J4" s="240"/>
    </row>
    <row r="5" spans="2:15" ht="52" x14ac:dyDescent="0.25">
      <c r="B5" s="136" t="s">
        <v>0</v>
      </c>
      <c r="C5" s="137" t="s">
        <v>123</v>
      </c>
      <c r="D5" s="137" t="s">
        <v>249</v>
      </c>
      <c r="E5" s="136" t="s">
        <v>1</v>
      </c>
      <c r="F5" s="136" t="s">
        <v>2</v>
      </c>
      <c r="G5" s="136" t="s">
        <v>3</v>
      </c>
      <c r="H5" s="138" t="s">
        <v>15</v>
      </c>
      <c r="I5" s="138" t="s">
        <v>14</v>
      </c>
      <c r="J5" s="137" t="s">
        <v>4</v>
      </c>
    </row>
    <row r="6" spans="2:15" ht="37.5" x14ac:dyDescent="0.25">
      <c r="B6" s="97" t="s">
        <v>32</v>
      </c>
      <c r="C6" s="124" t="s">
        <v>121</v>
      </c>
      <c r="D6" s="124" t="s">
        <v>122</v>
      </c>
      <c r="E6" s="97" t="s">
        <v>649</v>
      </c>
      <c r="F6" s="133" t="s">
        <v>65</v>
      </c>
      <c r="G6" s="97" t="s">
        <v>68</v>
      </c>
      <c r="H6" s="97" t="s">
        <v>69</v>
      </c>
      <c r="I6" s="97" t="s">
        <v>269</v>
      </c>
      <c r="J6" s="98" t="s">
        <v>40</v>
      </c>
    </row>
    <row r="7" spans="2:15" ht="69.75" customHeight="1" x14ac:dyDescent="0.25">
      <c r="B7" s="97" t="s">
        <v>16</v>
      </c>
      <c r="C7" s="124" t="s">
        <v>121</v>
      </c>
      <c r="D7" s="124" t="s">
        <v>122</v>
      </c>
      <c r="E7" s="97" t="s">
        <v>442</v>
      </c>
      <c r="F7" s="97" t="s">
        <v>5</v>
      </c>
      <c r="G7" s="97" t="s">
        <v>7</v>
      </c>
      <c r="H7" s="97" t="s">
        <v>9</v>
      </c>
      <c r="I7" s="97" t="s">
        <v>270</v>
      </c>
      <c r="J7" s="98" t="s">
        <v>42</v>
      </c>
    </row>
    <row r="8" spans="2:15" ht="125" x14ac:dyDescent="0.25">
      <c r="B8" s="97" t="s">
        <v>17</v>
      </c>
      <c r="C8" s="124" t="s">
        <v>121</v>
      </c>
      <c r="D8" s="124" t="s">
        <v>121</v>
      </c>
      <c r="E8" s="97" t="s">
        <v>650</v>
      </c>
      <c r="F8" s="97" t="s">
        <v>264</v>
      </c>
      <c r="G8" s="97" t="s">
        <v>264</v>
      </c>
      <c r="H8" s="97" t="s">
        <v>264</v>
      </c>
      <c r="I8" s="97" t="s">
        <v>264</v>
      </c>
      <c r="J8" s="98" t="s">
        <v>35</v>
      </c>
    </row>
    <row r="9" spans="2:15" ht="163.5" customHeight="1" x14ac:dyDescent="0.25">
      <c r="B9" s="97" t="s">
        <v>34</v>
      </c>
      <c r="C9" s="124" t="s">
        <v>121</v>
      </c>
      <c r="D9" s="124" t="s">
        <v>121</v>
      </c>
      <c r="E9" s="97" t="s">
        <v>486</v>
      </c>
      <c r="F9" s="97" t="s">
        <v>264</v>
      </c>
      <c r="G9" s="97" t="s">
        <v>264</v>
      </c>
      <c r="H9" s="97" t="s">
        <v>264</v>
      </c>
      <c r="I9" s="97" t="s">
        <v>264</v>
      </c>
      <c r="J9" s="98" t="s">
        <v>35</v>
      </c>
    </row>
    <row r="10" spans="2:15" ht="100" x14ac:dyDescent="0.25">
      <c r="B10" s="97" t="s">
        <v>263</v>
      </c>
      <c r="C10" s="124" t="s">
        <v>121</v>
      </c>
      <c r="D10" s="124" t="s">
        <v>121</v>
      </c>
      <c r="E10" s="97" t="s">
        <v>448</v>
      </c>
      <c r="F10" s="97" t="s">
        <v>65</v>
      </c>
      <c r="G10" s="97" t="s">
        <v>8</v>
      </c>
      <c r="H10" s="97" t="s">
        <v>69</v>
      </c>
      <c r="I10" s="97" t="s">
        <v>271</v>
      </c>
      <c r="J10" s="98" t="s">
        <v>43</v>
      </c>
    </row>
    <row r="11" spans="2:15" ht="45.75" customHeight="1" x14ac:dyDescent="0.25">
      <c r="B11" s="97" t="s">
        <v>18</v>
      </c>
      <c r="C11" s="143" t="s">
        <v>121</v>
      </c>
      <c r="D11" s="143" t="s">
        <v>122</v>
      </c>
      <c r="E11" s="134" t="s">
        <v>440</v>
      </c>
      <c r="F11" s="97" t="s">
        <v>65</v>
      </c>
      <c r="G11" s="97" t="s">
        <v>8</v>
      </c>
      <c r="H11" s="97" t="s">
        <v>9</v>
      </c>
      <c r="I11" s="97" t="s">
        <v>71</v>
      </c>
      <c r="J11" s="98" t="s">
        <v>42</v>
      </c>
    </row>
    <row r="12" spans="2:15" ht="25" x14ac:dyDescent="0.25">
      <c r="B12" s="97" t="s">
        <v>19</v>
      </c>
      <c r="C12" s="143" t="s">
        <v>121</v>
      </c>
      <c r="D12" s="143" t="s">
        <v>121</v>
      </c>
      <c r="E12" s="134" t="s">
        <v>449</v>
      </c>
      <c r="F12" s="97" t="s">
        <v>65</v>
      </c>
      <c r="G12" s="97" t="s">
        <v>8</v>
      </c>
      <c r="H12" s="97" t="s">
        <v>69</v>
      </c>
      <c r="I12" s="97" t="s">
        <v>269</v>
      </c>
      <c r="J12" s="98" t="s">
        <v>42</v>
      </c>
    </row>
    <row r="13" spans="2:15" ht="25" x14ac:dyDescent="0.25">
      <c r="B13" s="97" t="s">
        <v>20</v>
      </c>
      <c r="C13" s="143" t="s">
        <v>121</v>
      </c>
      <c r="D13" s="143" t="s">
        <v>122</v>
      </c>
      <c r="E13" s="97" t="s">
        <v>350</v>
      </c>
      <c r="F13" s="97" t="s">
        <v>65</v>
      </c>
      <c r="G13" s="97" t="s">
        <v>7</v>
      </c>
      <c r="H13" s="97" t="s">
        <v>9</v>
      </c>
      <c r="I13" s="97" t="s">
        <v>269</v>
      </c>
      <c r="J13" s="98" t="s">
        <v>42</v>
      </c>
    </row>
    <row r="14" spans="2:15" ht="100.15" customHeight="1" x14ac:dyDescent="0.25">
      <c r="B14" s="97" t="s">
        <v>21</v>
      </c>
      <c r="C14" s="124" t="s">
        <v>121</v>
      </c>
      <c r="D14" s="124" t="s">
        <v>121</v>
      </c>
      <c r="E14" s="97" t="s">
        <v>475</v>
      </c>
      <c r="F14" s="97" t="s">
        <v>264</v>
      </c>
      <c r="G14" s="97" t="s">
        <v>264</v>
      </c>
      <c r="H14" s="97" t="s">
        <v>264</v>
      </c>
      <c r="I14" s="97" t="s">
        <v>264</v>
      </c>
      <c r="J14" s="98" t="s">
        <v>35</v>
      </c>
    </row>
    <row r="15" spans="2:15" ht="37.5" x14ac:dyDescent="0.25">
      <c r="B15" s="97" t="s">
        <v>22</v>
      </c>
      <c r="C15" s="143" t="s">
        <v>121</v>
      </c>
      <c r="D15" s="143" t="s">
        <v>122</v>
      </c>
      <c r="E15" s="97" t="s">
        <v>349</v>
      </c>
      <c r="F15" s="97" t="s">
        <v>264</v>
      </c>
      <c r="G15" s="97" t="s">
        <v>264</v>
      </c>
      <c r="H15" s="97" t="s">
        <v>264</v>
      </c>
      <c r="I15" s="97" t="s">
        <v>264</v>
      </c>
      <c r="J15" s="98" t="s">
        <v>35</v>
      </c>
    </row>
    <row r="16" spans="2:15" ht="62.5" x14ac:dyDescent="0.25">
      <c r="B16" s="97" t="s">
        <v>23</v>
      </c>
      <c r="C16" s="124" t="s">
        <v>121</v>
      </c>
      <c r="D16" s="124" t="s">
        <v>121</v>
      </c>
      <c r="E16" s="97" t="s">
        <v>564</v>
      </c>
      <c r="F16" s="97" t="s">
        <v>6</v>
      </c>
      <c r="G16" s="97" t="s">
        <v>8</v>
      </c>
      <c r="H16" s="97" t="s">
        <v>69</v>
      </c>
      <c r="I16" s="97" t="s">
        <v>275</v>
      </c>
      <c r="J16" s="98" t="s">
        <v>43</v>
      </c>
    </row>
    <row r="17" spans="2:10" ht="77.5" customHeight="1" x14ac:dyDescent="0.25">
      <c r="B17" s="97" t="s">
        <v>24</v>
      </c>
      <c r="C17" s="124" t="s">
        <v>121</v>
      </c>
      <c r="D17" s="124" t="s">
        <v>121</v>
      </c>
      <c r="E17" s="97" t="s">
        <v>651</v>
      </c>
      <c r="F17" s="97" t="s">
        <v>65</v>
      </c>
      <c r="G17" s="97" t="s">
        <v>8</v>
      </c>
      <c r="H17" s="97" t="s">
        <v>69</v>
      </c>
      <c r="I17" s="97" t="s">
        <v>269</v>
      </c>
      <c r="J17" s="98" t="s">
        <v>40</v>
      </c>
    </row>
    <row r="18" spans="2:10" ht="82.9" customHeight="1" x14ac:dyDescent="0.25">
      <c r="B18" s="97" t="s">
        <v>33</v>
      </c>
      <c r="C18" s="124" t="s">
        <v>121</v>
      </c>
      <c r="D18" s="124" t="s">
        <v>121</v>
      </c>
      <c r="E18" s="97" t="s">
        <v>458</v>
      </c>
      <c r="F18" s="97" t="s">
        <v>264</v>
      </c>
      <c r="G18" s="97" t="s">
        <v>264</v>
      </c>
      <c r="H18" s="97" t="s">
        <v>264</v>
      </c>
      <c r="I18" s="97" t="s">
        <v>264</v>
      </c>
      <c r="J18" s="98" t="s">
        <v>35</v>
      </c>
    </row>
    <row r="19" spans="2:10" ht="133.9" customHeight="1" x14ac:dyDescent="0.25">
      <c r="B19" s="97" t="s">
        <v>25</v>
      </c>
      <c r="C19" s="124" t="s">
        <v>121</v>
      </c>
      <c r="D19" s="124" t="s">
        <v>121</v>
      </c>
      <c r="E19" s="126" t="s">
        <v>605</v>
      </c>
      <c r="F19" s="97" t="s">
        <v>6</v>
      </c>
      <c r="G19" s="97" t="s">
        <v>8</v>
      </c>
      <c r="H19" s="97" t="s">
        <v>69</v>
      </c>
      <c r="I19" s="97" t="s">
        <v>267</v>
      </c>
      <c r="J19" s="98" t="s">
        <v>41</v>
      </c>
    </row>
    <row r="20" spans="2:10" ht="50" x14ac:dyDescent="0.25">
      <c r="B20" s="97" t="s">
        <v>26</v>
      </c>
      <c r="C20" s="124" t="s">
        <v>121</v>
      </c>
      <c r="D20" s="124" t="s">
        <v>121</v>
      </c>
      <c r="E20" s="97" t="s">
        <v>459</v>
      </c>
      <c r="F20" s="97" t="s">
        <v>264</v>
      </c>
      <c r="G20" s="97" t="s">
        <v>264</v>
      </c>
      <c r="H20" s="97" t="s">
        <v>264</v>
      </c>
      <c r="I20" s="97" t="s">
        <v>264</v>
      </c>
      <c r="J20" s="98" t="s">
        <v>35</v>
      </c>
    </row>
    <row r="21" spans="2:10" ht="25" x14ac:dyDescent="0.25">
      <c r="B21" s="97" t="s">
        <v>27</v>
      </c>
      <c r="C21" s="143" t="s">
        <v>121</v>
      </c>
      <c r="D21" s="143" t="s">
        <v>121</v>
      </c>
      <c r="E21" s="134" t="s">
        <v>460</v>
      </c>
      <c r="F21" s="134" t="s">
        <v>65</v>
      </c>
      <c r="G21" s="134" t="s">
        <v>7</v>
      </c>
      <c r="H21" s="134" t="s">
        <v>9</v>
      </c>
      <c r="I21" s="97" t="s">
        <v>269</v>
      </c>
      <c r="J21" s="107" t="s">
        <v>42</v>
      </c>
    </row>
    <row r="22" spans="2:10" ht="62.5" x14ac:dyDescent="0.25">
      <c r="B22" s="97" t="s">
        <v>28</v>
      </c>
      <c r="C22" s="124" t="s">
        <v>121</v>
      </c>
      <c r="D22" s="124" t="s">
        <v>121</v>
      </c>
      <c r="E22" s="126" t="s">
        <v>461</v>
      </c>
      <c r="F22" s="97" t="s">
        <v>264</v>
      </c>
      <c r="G22" s="97" t="s">
        <v>264</v>
      </c>
      <c r="H22" s="97" t="s">
        <v>264</v>
      </c>
      <c r="I22" s="97" t="s">
        <v>264</v>
      </c>
      <c r="J22" s="98" t="s">
        <v>35</v>
      </c>
    </row>
    <row r="23" spans="2:10" ht="50" x14ac:dyDescent="0.25">
      <c r="B23" s="97" t="s">
        <v>29</v>
      </c>
      <c r="C23" s="124" t="s">
        <v>121</v>
      </c>
      <c r="D23" s="124" t="s">
        <v>121</v>
      </c>
      <c r="E23" s="126" t="s">
        <v>471</v>
      </c>
      <c r="F23" s="97" t="s">
        <v>264</v>
      </c>
      <c r="G23" s="97" t="s">
        <v>264</v>
      </c>
      <c r="H23" s="97" t="s">
        <v>264</v>
      </c>
      <c r="I23" s="97" t="s">
        <v>264</v>
      </c>
      <c r="J23" s="98" t="s">
        <v>35</v>
      </c>
    </row>
    <row r="24" spans="2:10" ht="25" x14ac:dyDescent="0.25">
      <c r="B24" s="97" t="s">
        <v>30</v>
      </c>
      <c r="C24" s="124" t="s">
        <v>121</v>
      </c>
      <c r="D24" s="124" t="s">
        <v>121</v>
      </c>
      <c r="E24" s="196" t="s">
        <v>462</v>
      </c>
      <c r="F24" s="97" t="s">
        <v>65</v>
      </c>
      <c r="G24" s="97" t="s">
        <v>68</v>
      </c>
      <c r="H24" s="97" t="s">
        <v>9</v>
      </c>
      <c r="I24" s="97" t="s">
        <v>271</v>
      </c>
      <c r="J24" s="98" t="s">
        <v>42</v>
      </c>
    </row>
    <row r="25" spans="2:10" ht="37.5" x14ac:dyDescent="0.25">
      <c r="B25" s="97" t="s">
        <v>31</v>
      </c>
      <c r="C25" s="125" t="s">
        <v>121</v>
      </c>
      <c r="D25" s="125" t="s">
        <v>122</v>
      </c>
      <c r="E25" s="196" t="s">
        <v>441</v>
      </c>
      <c r="F25" s="97" t="s">
        <v>65</v>
      </c>
      <c r="G25" s="97" t="s">
        <v>68</v>
      </c>
      <c r="H25" s="97" t="s">
        <v>9</v>
      </c>
      <c r="I25" s="97" t="s">
        <v>71</v>
      </c>
      <c r="J25" s="98" t="s">
        <v>42</v>
      </c>
    </row>
    <row r="26" spans="2:10" ht="13" x14ac:dyDescent="0.3">
      <c r="B26" s="230" t="s">
        <v>487</v>
      </c>
      <c r="C26" s="230"/>
      <c r="D26" s="230"/>
      <c r="E26" s="230"/>
      <c r="F26" s="230"/>
      <c r="G26" s="230"/>
      <c r="H26" s="230"/>
      <c r="I26" s="230"/>
      <c r="J26" s="230"/>
    </row>
    <row r="27" spans="2:10" ht="50.25" customHeight="1" x14ac:dyDescent="0.25">
      <c r="B27" s="229" t="s">
        <v>477</v>
      </c>
      <c r="C27" s="229"/>
      <c r="D27" s="229"/>
      <c r="E27" s="229"/>
      <c r="F27" s="229"/>
      <c r="G27" s="229"/>
      <c r="H27" s="229"/>
      <c r="I27" s="229"/>
      <c r="J27" s="229"/>
    </row>
    <row r="28" spans="2:10" ht="13" x14ac:dyDescent="0.3">
      <c r="B28" s="230" t="s">
        <v>268</v>
      </c>
      <c r="C28" s="230"/>
      <c r="D28" s="230"/>
      <c r="E28" s="230"/>
      <c r="F28" s="230"/>
      <c r="G28" s="230"/>
      <c r="H28" s="230"/>
      <c r="I28" s="230"/>
      <c r="J28" s="230"/>
    </row>
    <row r="29" spans="2:10" ht="50.5" customHeight="1" x14ac:dyDescent="0.25">
      <c r="B29" s="231" t="s">
        <v>488</v>
      </c>
      <c r="C29" s="231"/>
      <c r="D29" s="231"/>
      <c r="E29" s="231"/>
      <c r="F29" s="231"/>
      <c r="G29" s="231"/>
      <c r="H29" s="231"/>
      <c r="I29" s="231"/>
      <c r="J29" s="231"/>
    </row>
  </sheetData>
  <sheetProtection algorithmName="SHA-512" hashValue="jT8K+UFoQ+nNV51GK3MrOd43PCgZNdCWmy+OdGUHxPR5OSiFFNomWTw2EtzhhiF0YoqlXe+1uiJdMt7B+696+Q==" saltValue="n8TJBEHTZTHarGa/3Bp9kg==" spinCount="100000" sheet="1" objects="1" scenarios="1"/>
  <mergeCells count="7">
    <mergeCell ref="B27:J27"/>
    <mergeCell ref="B26:J26"/>
    <mergeCell ref="B28:J28"/>
    <mergeCell ref="B29:J29"/>
    <mergeCell ref="C2:J2"/>
    <mergeCell ref="C3:J3"/>
    <mergeCell ref="B4:J4"/>
  </mergeCells>
  <conditionalFormatting sqref="O3">
    <cfRule type="expression" dxfId="427" priority="60">
      <formula>$C3="No"</formula>
    </cfRule>
  </conditionalFormatting>
  <conditionalFormatting sqref="E15:F15">
    <cfRule type="expression" dxfId="426" priority="48">
      <formula>$C15="No"</formula>
    </cfRule>
  </conditionalFormatting>
  <conditionalFormatting sqref="G15:I15">
    <cfRule type="expression" dxfId="425" priority="41">
      <formula>$C15="No"</formula>
    </cfRule>
  </conditionalFormatting>
  <conditionalFormatting sqref="E6">
    <cfRule type="expression" dxfId="424" priority="34">
      <formula>$C6="No"</formula>
    </cfRule>
  </conditionalFormatting>
  <conditionalFormatting sqref="I17">
    <cfRule type="expression" dxfId="423" priority="33">
      <formula>$C17="No"</formula>
    </cfRule>
  </conditionalFormatting>
  <conditionalFormatting sqref="F14">
    <cfRule type="expression" dxfId="422" priority="17">
      <formula>$C14="No"</formula>
    </cfRule>
  </conditionalFormatting>
  <conditionalFormatting sqref="G14:I14">
    <cfRule type="expression" dxfId="421" priority="10">
      <formula>$C14="No"</formula>
    </cfRule>
  </conditionalFormatting>
  <conditionalFormatting sqref="F8">
    <cfRule type="expression" dxfId="420" priority="9">
      <formula>$C8="No"</formula>
    </cfRule>
  </conditionalFormatting>
  <conditionalFormatting sqref="G8:I8">
    <cfRule type="expression" dxfId="419" priority="8">
      <formula>$C8="No"</formula>
    </cfRule>
  </conditionalFormatting>
  <conditionalFormatting sqref="F9">
    <cfRule type="expression" dxfId="418" priority="2">
      <formula>$C9="No"</formula>
    </cfRule>
  </conditionalFormatting>
  <conditionalFormatting sqref="G9:I9">
    <cfRule type="expression" dxfId="417" priority="1">
      <formula>$C9="No"</formula>
    </cfRule>
  </conditionalFormatting>
  <conditionalFormatting sqref="J6:J25">
    <cfRule type="containsText" dxfId="416" priority="3" operator="containsText" text="Neutral">
      <formula>NOT(ISERROR(SEARCH("Neutral",J6)))</formula>
    </cfRule>
    <cfRule type="containsText" dxfId="415" priority="4" operator="containsText" text="Minor Negative">
      <formula>NOT(ISERROR(SEARCH("Minor Negative",J6)))</formula>
    </cfRule>
    <cfRule type="containsText" dxfId="414" priority="5" operator="containsText" text="Minor Positive">
      <formula>NOT(ISERROR(SEARCH("Minor Positive",J6)))</formula>
    </cfRule>
    <cfRule type="containsText" dxfId="413" priority="6" operator="containsText" text="Significant Negative">
      <formula>NOT(ISERROR(SEARCH("Significant Negative",J6)))</formula>
    </cfRule>
    <cfRule type="containsText" dxfId="412" priority="7" operator="containsText" text="Significant Positive">
      <formula>NOT(ISERROR(SEARCH("Significant Positive",J6)))</formula>
    </cfRule>
  </conditionalFormatting>
  <dataValidations count="10">
    <dataValidation type="list" allowBlank="1" showInputMessage="1" showErrorMessage="1" sqref="C6:D25" xr:uid="{C9853450-7FA8-4985-B2B4-65FF1CB1AA2A}">
      <formula1>yes1</formula1>
    </dataValidation>
    <dataValidation type="list" allowBlank="1" showInputMessage="1" showErrorMessage="1" sqref="I6 I18:I25 I16 I10:I12" xr:uid="{6F0295C1-792E-494E-992B-A5D5AA7CD14B}">
      <formula1>local</formula1>
    </dataValidation>
    <dataValidation type="list" allowBlank="1" showInputMessage="1" showErrorMessage="1" sqref="H6 H16:H25 H10:H12" xr:uid="{1E199FED-97EC-49E6-950B-58AB9ECC81B0}">
      <formula1>perm</formula1>
    </dataValidation>
    <dataValidation type="list" allowBlank="1" showInputMessage="1" showErrorMessage="1" sqref="G6 G16:G25 G10:G12" xr:uid="{7E7197C6-AC2E-49DB-986B-850A55AC391E}">
      <formula1>Short</formula1>
    </dataValidation>
    <dataValidation type="list" allowBlank="1" showInputMessage="1" showErrorMessage="1" sqref="F6 F16:F25 F10:F12" xr:uid="{E8C9A629-67E3-4BBB-952C-719D08782DAF}">
      <formula1>directcu</formula1>
    </dataValidation>
    <dataValidation type="list" allowBlank="1" showInputMessage="1" showErrorMessage="1" sqref="J6:J25" xr:uid="{99785497-24DB-4963-8BBD-7D5B4ABB7EE4}">
      <formula1>Significant_Positive</formula1>
    </dataValidation>
    <dataValidation type="list" allowBlank="1" showInputMessage="1" showErrorMessage="1" sqref="I13:I15 I7:I9 I17" xr:uid="{263C0618-256F-4837-8F42-BCD38311483C}">
      <formula1>extt</formula1>
    </dataValidation>
    <dataValidation type="list" allowBlank="1" showInputMessage="1" showErrorMessage="1" sqref="H13:H15 H7:H9" xr:uid="{BA981906-FC19-483E-880E-5D1E88FA6611}">
      <formula1>PER</formula1>
    </dataValidation>
    <dataValidation type="list" allowBlank="1" showInputMessage="1" showErrorMessage="1" sqref="G13:G15 G7:G9" xr:uid="{E9DF8229-3656-41CE-8AA6-1F2C05274F15}">
      <formula1>duration2</formula1>
    </dataValidation>
    <dataValidation type="list" allowBlank="1" showInputMessage="1" showErrorMessage="1" sqref="F13:F15 F7:F9" xr:uid="{BECED4F2-3DE9-4BA1-B1D1-951C53BFEA74}">
      <formula1>Direct2</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78EB8-3B90-4B7C-860D-DE5EDE793E34}">
  <sheetPr>
    <tabColor rgb="FFAAE1FC"/>
  </sheetPr>
  <dimension ref="A2:AJ57"/>
  <sheetViews>
    <sheetView showGridLines="0" zoomScale="70" zoomScaleNormal="70" workbookViewId="0">
      <pane xSplit="1" ySplit="3" topLeftCell="B4" activePane="bottomRight" state="frozen"/>
      <selection activeCell="N9" sqref="N9"/>
      <selection pane="topRight" activeCell="N9" sqref="N9"/>
      <selection pane="bottomLeft" activeCell="N9" sqref="N9"/>
      <selection pane="bottomRight" activeCell="E18" sqref="E18"/>
    </sheetView>
  </sheetViews>
  <sheetFormatPr defaultColWidth="8.7265625" defaultRowHeight="12.5" x14ac:dyDescent="0.25"/>
  <cols>
    <col min="1" max="1" width="2.453125" style="117" customWidth="1"/>
    <col min="2" max="2" width="35.453125" style="106" customWidth="1"/>
    <col min="3" max="3" width="13.7265625" style="116" hidden="1" customWidth="1"/>
    <col min="4" max="4" width="15" style="116" customWidth="1"/>
    <col min="5" max="5" width="83.26953125" style="117" customWidth="1"/>
    <col min="6" max="6" width="14.26953125" style="117" customWidth="1"/>
    <col min="7" max="7" width="14.7265625" style="117" customWidth="1"/>
    <col min="8" max="8" width="16.7265625" style="117" customWidth="1"/>
    <col min="9" max="9" width="15.26953125" style="117" customWidth="1"/>
    <col min="10" max="10" width="17.26953125" style="118" customWidth="1"/>
    <col min="11" max="16384" width="8.7265625" style="117"/>
  </cols>
  <sheetData>
    <row r="2" spans="2:10" ht="13" x14ac:dyDescent="0.25">
      <c r="B2" s="135" t="s">
        <v>333</v>
      </c>
      <c r="C2" s="242" t="s">
        <v>435</v>
      </c>
      <c r="D2" s="243"/>
      <c r="E2" s="243"/>
      <c r="F2" s="243"/>
      <c r="G2" s="243"/>
      <c r="H2" s="243"/>
      <c r="I2" s="243"/>
      <c r="J2" s="244"/>
    </row>
    <row r="3" spans="2:10" ht="123" customHeight="1" x14ac:dyDescent="0.25">
      <c r="B3" s="130" t="s">
        <v>341</v>
      </c>
      <c r="C3" s="245" t="s">
        <v>433</v>
      </c>
      <c r="D3" s="246"/>
      <c r="E3" s="246"/>
      <c r="F3" s="246"/>
      <c r="G3" s="246"/>
      <c r="H3" s="246"/>
      <c r="I3" s="246"/>
      <c r="J3" s="247"/>
    </row>
    <row r="4" spans="2:10" ht="13" x14ac:dyDescent="0.25">
      <c r="B4" s="248" t="s">
        <v>447</v>
      </c>
      <c r="C4" s="248"/>
      <c r="D4" s="248"/>
      <c r="E4" s="248"/>
      <c r="F4" s="248"/>
      <c r="G4" s="248"/>
      <c r="H4" s="248"/>
      <c r="I4" s="248"/>
      <c r="J4" s="248"/>
    </row>
    <row r="5" spans="2:10" ht="52" x14ac:dyDescent="0.25">
      <c r="B5" s="130" t="s">
        <v>0</v>
      </c>
      <c r="C5" s="131" t="s">
        <v>123</v>
      </c>
      <c r="D5" s="131" t="s">
        <v>249</v>
      </c>
      <c r="E5" s="130" t="s">
        <v>1</v>
      </c>
      <c r="F5" s="130" t="s">
        <v>2</v>
      </c>
      <c r="G5" s="130" t="s">
        <v>3</v>
      </c>
      <c r="H5" s="132" t="s">
        <v>15</v>
      </c>
      <c r="I5" s="132" t="s">
        <v>14</v>
      </c>
      <c r="J5" s="131" t="s">
        <v>4</v>
      </c>
    </row>
    <row r="6" spans="2:10" ht="50" x14ac:dyDescent="0.25">
      <c r="B6" s="97" t="s">
        <v>32</v>
      </c>
      <c r="C6" s="98" t="s">
        <v>121</v>
      </c>
      <c r="D6" s="98" t="s">
        <v>122</v>
      </c>
      <c r="E6" s="97" t="s">
        <v>656</v>
      </c>
      <c r="F6" s="133" t="s">
        <v>65</v>
      </c>
      <c r="G6" s="97" t="s">
        <v>68</v>
      </c>
      <c r="H6" s="97" t="s">
        <v>69</v>
      </c>
      <c r="I6" s="97" t="s">
        <v>269</v>
      </c>
      <c r="J6" s="98" t="s">
        <v>40</v>
      </c>
    </row>
    <row r="7" spans="2:10" ht="31.5" customHeight="1" x14ac:dyDescent="0.25">
      <c r="B7" s="97" t="s">
        <v>16</v>
      </c>
      <c r="C7" s="98" t="s">
        <v>121</v>
      </c>
      <c r="D7" s="98" t="s">
        <v>122</v>
      </c>
      <c r="E7" s="133" t="s">
        <v>393</v>
      </c>
      <c r="F7" s="97" t="s">
        <v>5</v>
      </c>
      <c r="G7" s="97" t="s">
        <v>7</v>
      </c>
      <c r="H7" s="97" t="s">
        <v>9</v>
      </c>
      <c r="I7" s="97" t="s">
        <v>270</v>
      </c>
      <c r="J7" s="98" t="s">
        <v>42</v>
      </c>
    </row>
    <row r="8" spans="2:10" ht="144.65" customHeight="1" x14ac:dyDescent="0.25">
      <c r="B8" s="97" t="s">
        <v>17</v>
      </c>
      <c r="C8" s="98" t="s">
        <v>121</v>
      </c>
      <c r="D8" s="98" t="s">
        <v>121</v>
      </c>
      <c r="E8" s="97" t="s">
        <v>657</v>
      </c>
      <c r="F8" s="97" t="s">
        <v>264</v>
      </c>
      <c r="G8" s="97" t="s">
        <v>264</v>
      </c>
      <c r="H8" s="97" t="s">
        <v>264</v>
      </c>
      <c r="I8" s="97" t="s">
        <v>264</v>
      </c>
      <c r="J8" s="98" t="s">
        <v>35</v>
      </c>
    </row>
    <row r="9" spans="2:10" ht="125.5" customHeight="1" x14ac:dyDescent="0.25">
      <c r="B9" s="97" t="s">
        <v>34</v>
      </c>
      <c r="C9" s="98" t="s">
        <v>121</v>
      </c>
      <c r="D9" s="98" t="s">
        <v>121</v>
      </c>
      <c r="E9" s="126" t="s">
        <v>479</v>
      </c>
      <c r="F9" s="97" t="s">
        <v>5</v>
      </c>
      <c r="G9" s="97" t="s">
        <v>68</v>
      </c>
      <c r="H9" s="97" t="s">
        <v>9</v>
      </c>
      <c r="I9" s="97" t="s">
        <v>269</v>
      </c>
      <c r="J9" s="98" t="s">
        <v>42</v>
      </c>
    </row>
    <row r="10" spans="2:10" ht="78.400000000000006" customHeight="1" x14ac:dyDescent="0.25">
      <c r="B10" s="97" t="s">
        <v>263</v>
      </c>
      <c r="C10" s="98" t="s">
        <v>121</v>
      </c>
      <c r="D10" s="98" t="s">
        <v>121</v>
      </c>
      <c r="E10" s="126" t="s">
        <v>467</v>
      </c>
      <c r="F10" s="97" t="s">
        <v>5</v>
      </c>
      <c r="G10" s="97" t="s">
        <v>68</v>
      </c>
      <c r="H10" s="97" t="s">
        <v>9</v>
      </c>
      <c r="I10" s="97" t="s">
        <v>273</v>
      </c>
      <c r="J10" s="98" t="s">
        <v>42</v>
      </c>
    </row>
    <row r="11" spans="2:10" ht="37.5" x14ac:dyDescent="0.25">
      <c r="B11" s="97" t="s">
        <v>18</v>
      </c>
      <c r="C11" s="98" t="s">
        <v>121</v>
      </c>
      <c r="D11" s="98" t="s">
        <v>122</v>
      </c>
      <c r="E11" s="134" t="s">
        <v>348</v>
      </c>
      <c r="F11" s="97" t="s">
        <v>264</v>
      </c>
      <c r="G11" s="97" t="s">
        <v>264</v>
      </c>
      <c r="H11" s="97" t="s">
        <v>264</v>
      </c>
      <c r="I11" s="97" t="s">
        <v>264</v>
      </c>
      <c r="J11" s="98" t="s">
        <v>35</v>
      </c>
    </row>
    <row r="12" spans="2:10" ht="37.5" x14ac:dyDescent="0.25">
      <c r="B12" s="97" t="s">
        <v>19</v>
      </c>
      <c r="C12" s="98" t="s">
        <v>121</v>
      </c>
      <c r="D12" s="98" t="s">
        <v>121</v>
      </c>
      <c r="E12" s="126" t="s">
        <v>437</v>
      </c>
      <c r="F12" s="97" t="s">
        <v>5</v>
      </c>
      <c r="G12" s="97" t="s">
        <v>8</v>
      </c>
      <c r="H12" s="97" t="s">
        <v>9</v>
      </c>
      <c r="I12" s="97" t="s">
        <v>269</v>
      </c>
      <c r="J12" s="98" t="s">
        <v>42</v>
      </c>
    </row>
    <row r="13" spans="2:10" ht="31.9" customHeight="1" x14ac:dyDescent="0.25">
      <c r="B13" s="97" t="s">
        <v>20</v>
      </c>
      <c r="C13" s="98" t="s">
        <v>121</v>
      </c>
      <c r="D13" s="98" t="s">
        <v>122</v>
      </c>
      <c r="E13" s="134" t="s">
        <v>350</v>
      </c>
      <c r="F13" s="134" t="s">
        <v>65</v>
      </c>
      <c r="G13" s="134" t="s">
        <v>7</v>
      </c>
      <c r="H13" s="134" t="s">
        <v>9</v>
      </c>
      <c r="I13" s="134" t="s">
        <v>269</v>
      </c>
      <c r="J13" s="125" t="s">
        <v>42</v>
      </c>
    </row>
    <row r="14" spans="2:10" ht="66.650000000000006" customHeight="1" x14ac:dyDescent="0.25">
      <c r="B14" s="97" t="s">
        <v>21</v>
      </c>
      <c r="C14" s="98" t="s">
        <v>121</v>
      </c>
      <c r="D14" s="98" t="s">
        <v>121</v>
      </c>
      <c r="E14" s="126" t="s">
        <v>468</v>
      </c>
      <c r="F14" s="134" t="s">
        <v>5</v>
      </c>
      <c r="G14" s="134" t="s">
        <v>7</v>
      </c>
      <c r="H14" s="134" t="s">
        <v>9</v>
      </c>
      <c r="I14" s="134" t="s">
        <v>269</v>
      </c>
      <c r="J14" s="125" t="s">
        <v>42</v>
      </c>
    </row>
    <row r="15" spans="2:10" ht="45.65" customHeight="1" x14ac:dyDescent="0.25">
      <c r="B15" s="97" t="s">
        <v>22</v>
      </c>
      <c r="C15" s="98" t="s">
        <v>121</v>
      </c>
      <c r="D15" s="98" t="s">
        <v>122</v>
      </c>
      <c r="E15" s="97" t="s">
        <v>349</v>
      </c>
      <c r="F15" s="97" t="s">
        <v>264</v>
      </c>
      <c r="G15" s="97" t="s">
        <v>264</v>
      </c>
      <c r="H15" s="97" t="s">
        <v>264</v>
      </c>
      <c r="I15" s="97" t="s">
        <v>264</v>
      </c>
      <c r="J15" s="98" t="s">
        <v>35</v>
      </c>
    </row>
    <row r="16" spans="2:10" ht="71.650000000000006" customHeight="1" x14ac:dyDescent="0.25">
      <c r="B16" s="97" t="s">
        <v>23</v>
      </c>
      <c r="C16" s="98" t="s">
        <v>121</v>
      </c>
      <c r="D16" s="98" t="s">
        <v>121</v>
      </c>
      <c r="E16" s="97" t="s">
        <v>562</v>
      </c>
      <c r="F16" s="97" t="s">
        <v>6</v>
      </c>
      <c r="G16" s="97" t="s">
        <v>8</v>
      </c>
      <c r="H16" s="97" t="s">
        <v>69</v>
      </c>
      <c r="I16" s="97" t="s">
        <v>274</v>
      </c>
      <c r="J16" s="98" t="s">
        <v>43</v>
      </c>
    </row>
    <row r="17" spans="1:10" ht="52.5" customHeight="1" x14ac:dyDescent="0.25">
      <c r="B17" s="97" t="s">
        <v>24</v>
      </c>
      <c r="C17" s="98" t="s">
        <v>121</v>
      </c>
      <c r="D17" s="98" t="s">
        <v>121</v>
      </c>
      <c r="E17" s="134" t="s">
        <v>469</v>
      </c>
      <c r="F17" s="126" t="s">
        <v>264</v>
      </c>
      <c r="G17" s="126" t="s">
        <v>264</v>
      </c>
      <c r="H17" s="126" t="s">
        <v>264</v>
      </c>
      <c r="I17" s="126" t="s">
        <v>264</v>
      </c>
      <c r="J17" s="127" t="s">
        <v>35</v>
      </c>
    </row>
    <row r="18" spans="1:10" ht="54" customHeight="1" x14ac:dyDescent="0.25">
      <c r="B18" s="126" t="s">
        <v>33</v>
      </c>
      <c r="C18" s="127" t="s">
        <v>121</v>
      </c>
      <c r="D18" s="127" t="s">
        <v>121</v>
      </c>
      <c r="E18" s="126" t="s">
        <v>658</v>
      </c>
      <c r="F18" s="126" t="s">
        <v>264</v>
      </c>
      <c r="G18" s="126" t="s">
        <v>264</v>
      </c>
      <c r="H18" s="126" t="s">
        <v>264</v>
      </c>
      <c r="I18" s="126" t="s">
        <v>264</v>
      </c>
      <c r="J18" s="127" t="s">
        <v>35</v>
      </c>
    </row>
    <row r="19" spans="1:10" ht="89.65" customHeight="1" x14ac:dyDescent="0.25">
      <c r="A19" s="195"/>
      <c r="B19" s="126" t="s">
        <v>25</v>
      </c>
      <c r="C19" s="127" t="s">
        <v>121</v>
      </c>
      <c r="D19" s="127" t="s">
        <v>121</v>
      </c>
      <c r="E19" s="126" t="s">
        <v>603</v>
      </c>
      <c r="F19" s="126" t="s">
        <v>6</v>
      </c>
      <c r="G19" s="126" t="s">
        <v>8</v>
      </c>
      <c r="H19" s="126" t="s">
        <v>69</v>
      </c>
      <c r="I19" s="126" t="s">
        <v>267</v>
      </c>
      <c r="J19" s="127" t="s">
        <v>41</v>
      </c>
    </row>
    <row r="20" spans="1:10" ht="78" customHeight="1" x14ac:dyDescent="0.25">
      <c r="B20" s="97" t="s">
        <v>26</v>
      </c>
      <c r="C20" s="98" t="s">
        <v>121</v>
      </c>
      <c r="D20" s="98" t="s">
        <v>121</v>
      </c>
      <c r="E20" s="97" t="s">
        <v>470</v>
      </c>
      <c r="F20" s="97" t="s">
        <v>264</v>
      </c>
      <c r="G20" s="97" t="s">
        <v>264</v>
      </c>
      <c r="H20" s="97" t="s">
        <v>264</v>
      </c>
      <c r="I20" s="97" t="s">
        <v>264</v>
      </c>
      <c r="J20" s="98" t="s">
        <v>35</v>
      </c>
    </row>
    <row r="21" spans="1:10" ht="58.9" customHeight="1" x14ac:dyDescent="0.25">
      <c r="B21" s="97" t="s">
        <v>27</v>
      </c>
      <c r="C21" s="98" t="s">
        <v>121</v>
      </c>
      <c r="D21" s="98" t="s">
        <v>122</v>
      </c>
      <c r="E21" s="134" t="s">
        <v>438</v>
      </c>
      <c r="F21" s="134" t="s">
        <v>65</v>
      </c>
      <c r="G21" s="97" t="s">
        <v>7</v>
      </c>
      <c r="H21" s="97" t="s">
        <v>9</v>
      </c>
      <c r="I21" s="97" t="s">
        <v>269</v>
      </c>
      <c r="J21" s="125" t="s">
        <v>42</v>
      </c>
    </row>
    <row r="22" spans="1:10" ht="25" x14ac:dyDescent="0.25">
      <c r="B22" s="97" t="s">
        <v>28</v>
      </c>
      <c r="C22" s="98" t="s">
        <v>121</v>
      </c>
      <c r="D22" s="98" t="s">
        <v>121</v>
      </c>
      <c r="E22" s="97" t="s">
        <v>494</v>
      </c>
      <c r="F22" s="97" t="s">
        <v>264</v>
      </c>
      <c r="G22" s="97" t="s">
        <v>264</v>
      </c>
      <c r="H22" s="97" t="s">
        <v>264</v>
      </c>
      <c r="I22" s="97" t="s">
        <v>264</v>
      </c>
      <c r="J22" s="98" t="s">
        <v>35</v>
      </c>
    </row>
    <row r="23" spans="1:10" ht="51" customHeight="1" x14ac:dyDescent="0.25">
      <c r="B23" s="97" t="s">
        <v>29</v>
      </c>
      <c r="C23" s="98" t="s">
        <v>121</v>
      </c>
      <c r="D23" s="98" t="s">
        <v>121</v>
      </c>
      <c r="E23" s="97" t="s">
        <v>472</v>
      </c>
      <c r="F23" s="97" t="s">
        <v>264</v>
      </c>
      <c r="G23" s="97" t="s">
        <v>264</v>
      </c>
      <c r="H23" s="97" t="s">
        <v>264</v>
      </c>
      <c r="I23" s="97" t="s">
        <v>264</v>
      </c>
      <c r="J23" s="98" t="s">
        <v>35</v>
      </c>
    </row>
    <row r="24" spans="1:10" ht="56.25" customHeight="1" x14ac:dyDescent="0.25">
      <c r="B24" s="97" t="s">
        <v>30</v>
      </c>
      <c r="C24" s="98" t="s">
        <v>121</v>
      </c>
      <c r="D24" s="98" t="s">
        <v>121</v>
      </c>
      <c r="E24" s="97" t="s">
        <v>463</v>
      </c>
      <c r="F24" s="97" t="s">
        <v>65</v>
      </c>
      <c r="G24" s="97" t="s">
        <v>68</v>
      </c>
      <c r="H24" s="97" t="s">
        <v>9</v>
      </c>
      <c r="I24" s="97" t="s">
        <v>270</v>
      </c>
      <c r="J24" s="98" t="s">
        <v>42</v>
      </c>
    </row>
    <row r="25" spans="1:10" ht="46.5" customHeight="1" x14ac:dyDescent="0.25">
      <c r="B25" s="97" t="s">
        <v>31</v>
      </c>
      <c r="C25" s="98" t="s">
        <v>121</v>
      </c>
      <c r="D25" s="98" t="s">
        <v>121</v>
      </c>
      <c r="E25" s="97" t="s">
        <v>473</v>
      </c>
      <c r="F25" s="97" t="s">
        <v>65</v>
      </c>
      <c r="G25" s="97" t="s">
        <v>68</v>
      </c>
      <c r="H25" s="97" t="s">
        <v>9</v>
      </c>
      <c r="I25" s="97" t="s">
        <v>270</v>
      </c>
      <c r="J25" s="98" t="s">
        <v>42</v>
      </c>
    </row>
    <row r="26" spans="1:10" ht="13" x14ac:dyDescent="0.3">
      <c r="B26" s="230" t="s">
        <v>487</v>
      </c>
      <c r="C26" s="230"/>
      <c r="D26" s="230"/>
      <c r="E26" s="230"/>
      <c r="F26" s="230"/>
      <c r="G26" s="230"/>
      <c r="H26" s="230"/>
      <c r="I26" s="230"/>
      <c r="J26" s="230"/>
    </row>
    <row r="27" spans="1:10" ht="19.5" customHeight="1" x14ac:dyDescent="0.25">
      <c r="B27" s="249" t="s">
        <v>474</v>
      </c>
      <c r="C27" s="250"/>
      <c r="D27" s="250"/>
      <c r="E27" s="250"/>
      <c r="F27" s="250"/>
      <c r="G27" s="250"/>
      <c r="H27" s="250"/>
      <c r="I27" s="250"/>
      <c r="J27" s="250"/>
    </row>
    <row r="28" spans="1:10" ht="13" x14ac:dyDescent="0.25">
      <c r="B28" s="251" t="s">
        <v>321</v>
      </c>
      <c r="C28" s="252"/>
      <c r="D28" s="252"/>
      <c r="E28" s="252"/>
      <c r="F28" s="252"/>
      <c r="G28" s="252"/>
      <c r="H28" s="252"/>
      <c r="I28" s="252"/>
      <c r="J28" s="253"/>
    </row>
    <row r="29" spans="1:10" ht="33" customHeight="1" x14ac:dyDescent="0.25">
      <c r="B29" s="231" t="s">
        <v>478</v>
      </c>
      <c r="C29" s="241"/>
      <c r="D29" s="241"/>
      <c r="E29" s="241"/>
      <c r="F29" s="241"/>
      <c r="G29" s="241"/>
      <c r="H29" s="241"/>
      <c r="I29" s="241"/>
      <c r="J29" s="241"/>
    </row>
    <row r="57" spans="36:36" x14ac:dyDescent="0.25">
      <c r="AJ57" s="156"/>
    </row>
  </sheetData>
  <sheetProtection algorithmName="SHA-512" hashValue="QHuoHaYm6PMKm3oPmuk1KmNtYTt2yb3WceLfgjHTpbahdnPfQsODFbPwoGUGo+4sPgnnUhPGiNqG29kPxeapxA==" saltValue="78s6/LZpnhnp6J0tpb6Y3Q==" spinCount="100000" sheet="1" objects="1" scenarios="1"/>
  <mergeCells count="7">
    <mergeCell ref="B29:J29"/>
    <mergeCell ref="C2:J2"/>
    <mergeCell ref="C3:J3"/>
    <mergeCell ref="B4:J4"/>
    <mergeCell ref="B26:J26"/>
    <mergeCell ref="B27:J27"/>
    <mergeCell ref="B28:J28"/>
  </mergeCells>
  <conditionalFormatting sqref="E17">
    <cfRule type="expression" dxfId="411" priority="112">
      <formula>$C17="No"</formula>
    </cfRule>
  </conditionalFormatting>
  <conditionalFormatting sqref="E20">
    <cfRule type="expression" dxfId="410" priority="104">
      <formula>$C20="No"</formula>
    </cfRule>
  </conditionalFormatting>
  <conditionalFormatting sqref="G21:I21">
    <cfRule type="expression" dxfId="409" priority="71">
      <formula>$C21="No"</formula>
    </cfRule>
  </conditionalFormatting>
  <conditionalFormatting sqref="E7">
    <cfRule type="expression" dxfId="408" priority="70">
      <formula>$C7="No"</formula>
    </cfRule>
  </conditionalFormatting>
  <conditionalFormatting sqref="E15:F15">
    <cfRule type="expression" dxfId="407" priority="52">
      <formula>$C15="No"</formula>
    </cfRule>
  </conditionalFormatting>
  <conditionalFormatting sqref="G15:I15">
    <cfRule type="expression" dxfId="406" priority="45">
      <formula>$C15="No"</formula>
    </cfRule>
  </conditionalFormatting>
  <conditionalFormatting sqref="C19:D19">
    <cfRule type="expression" dxfId="405" priority="38">
      <formula>$C19="No"</formula>
    </cfRule>
  </conditionalFormatting>
  <conditionalFormatting sqref="F19:I19">
    <cfRule type="expression" dxfId="404" priority="31">
      <formula>$C19="No"</formula>
    </cfRule>
  </conditionalFormatting>
  <conditionalFormatting sqref="C18:D18">
    <cfRule type="expression" dxfId="403" priority="30">
      <formula>$C18="No"</formula>
    </cfRule>
  </conditionalFormatting>
  <conditionalFormatting sqref="E6">
    <cfRule type="expression" dxfId="402" priority="23">
      <formula>$C6="No"</formula>
    </cfRule>
  </conditionalFormatting>
  <conditionalFormatting sqref="J8:J25">
    <cfRule type="containsText" dxfId="401" priority="1" operator="containsText" text="Neutral">
      <formula>NOT(ISERROR(SEARCH("Neutral",J8)))</formula>
    </cfRule>
    <cfRule type="containsText" dxfId="400" priority="2" operator="containsText" text="Minor Negative">
      <formula>NOT(ISERROR(SEARCH("Minor Negative",J8)))</formula>
    </cfRule>
    <cfRule type="containsText" dxfId="399" priority="3" operator="containsText" text="Minor Positive">
      <formula>NOT(ISERROR(SEARCH("Minor Positive",J8)))</formula>
    </cfRule>
    <cfRule type="containsText" dxfId="398" priority="4" operator="containsText" text="Significant Negative">
      <formula>NOT(ISERROR(SEARCH("Significant Negative",J8)))</formula>
    </cfRule>
    <cfRule type="containsText" dxfId="397" priority="5" operator="containsText" text="Significant Positive">
      <formula>NOT(ISERROR(SEARCH("Significant Positive",J8)))</formula>
    </cfRule>
  </conditionalFormatting>
  <dataValidations count="10">
    <dataValidation type="list" allowBlank="1" showInputMessage="1" showErrorMessage="1" sqref="I11 I6 I8" xr:uid="{E7B3C180-0EDB-4399-873B-88B6EB62E52F}">
      <formula1>local</formula1>
    </dataValidation>
    <dataValidation type="list" allowBlank="1" showInputMessage="1" showErrorMessage="1" sqref="H11 H6 H8" xr:uid="{C1FE8C83-974E-4BFF-BCAA-EC415E21D605}">
      <formula1>perm</formula1>
    </dataValidation>
    <dataValidation type="list" allowBlank="1" showInputMessage="1" showErrorMessage="1" sqref="G11 G6 G8" xr:uid="{8E986451-B201-4C4B-9F21-B7905CFC0F7F}">
      <formula1>Short</formula1>
    </dataValidation>
    <dataValidation type="list" allowBlank="1" showInputMessage="1" showErrorMessage="1" sqref="F21 F11 F6 F8" xr:uid="{2422DE0C-7A45-4E61-BC65-ADA1724DE187}">
      <formula1>directcu</formula1>
    </dataValidation>
    <dataValidation type="list" allowBlank="1" showInputMessage="1" showErrorMessage="1" sqref="F22:F25 F12:F20 F7 F9:F10" xr:uid="{F1D32EB2-1D48-4777-90E3-07EB6F643D49}">
      <formula1>Direct2</formula1>
    </dataValidation>
    <dataValidation type="list" allowBlank="1" showInputMessage="1" showErrorMessage="1" sqref="G12:G25 G7 G9:G10" xr:uid="{88A1757C-DADA-4BE3-9D66-93D6E496E118}">
      <formula1>duration2</formula1>
    </dataValidation>
    <dataValidation type="list" allowBlank="1" showInputMessage="1" showErrorMessage="1" sqref="H12:H25 H7 H9:H10" xr:uid="{D0FEC906-ED22-4664-9E47-8B3C8D18FFB8}">
      <formula1>PER</formula1>
    </dataValidation>
    <dataValidation type="list" allowBlank="1" showInputMessage="1" showErrorMessage="1" sqref="I12:I25 I7 I9:I10" xr:uid="{07D36DEC-E6CC-4612-AE9C-95655FFAB8F1}">
      <formula1>extt</formula1>
    </dataValidation>
    <dataValidation type="list" allowBlank="1" showInputMessage="1" showErrorMessage="1" sqref="J6:J25" xr:uid="{E713EE3F-A1A6-473E-B35C-A95FC6A05DA9}">
      <formula1>Significant_Positive</formula1>
    </dataValidation>
    <dataValidation type="list" allowBlank="1" showInputMessage="1" showErrorMessage="1" sqref="C6:D25" xr:uid="{7D3DF7B1-E482-4B56-B132-EE6E737479D4}">
      <formula1>yes1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4C294-6D10-4AE2-90F0-CA4350D66F19}">
  <sheetPr codeName="Sheet19">
    <tabColor rgb="FFAAE1FC"/>
  </sheetPr>
  <dimension ref="B2:J29"/>
  <sheetViews>
    <sheetView showGridLines="0" zoomScale="70" zoomScaleNormal="70" workbookViewId="0">
      <selection activeCell="R3" sqref="R3"/>
    </sheetView>
  </sheetViews>
  <sheetFormatPr defaultColWidth="8.7265625" defaultRowHeight="12.5" x14ac:dyDescent="0.25"/>
  <cols>
    <col min="1" max="1" width="2.7265625" style="117" customWidth="1"/>
    <col min="2" max="2" width="34.453125" style="106" customWidth="1"/>
    <col min="3" max="3" width="12.7265625" style="116" hidden="1" customWidth="1"/>
    <col min="4" max="4" width="12.26953125" style="116" customWidth="1"/>
    <col min="5" max="5" width="70.7265625" style="117" customWidth="1"/>
    <col min="6" max="6" width="13.26953125" style="117" customWidth="1"/>
    <col min="7" max="8" width="13" style="117" customWidth="1"/>
    <col min="9" max="9" width="13.453125" style="117" customWidth="1"/>
    <col min="10" max="10" width="13.453125" style="118" customWidth="1"/>
    <col min="11" max="16384" width="8.7265625" style="117"/>
  </cols>
  <sheetData>
    <row r="2" spans="2:10" ht="13" x14ac:dyDescent="0.25">
      <c r="B2" s="144" t="s">
        <v>333</v>
      </c>
      <c r="C2" s="256" t="s">
        <v>431</v>
      </c>
      <c r="D2" s="257"/>
      <c r="E2" s="257"/>
      <c r="F2" s="257"/>
      <c r="G2" s="257"/>
      <c r="H2" s="257"/>
      <c r="I2" s="257"/>
      <c r="J2" s="258"/>
    </row>
    <row r="3" spans="2:10" ht="316.5" customHeight="1" x14ac:dyDescent="0.25">
      <c r="B3" s="139" t="s">
        <v>336</v>
      </c>
      <c r="C3" s="259" t="s">
        <v>432</v>
      </c>
      <c r="D3" s="260"/>
      <c r="E3" s="260"/>
      <c r="F3" s="260"/>
      <c r="G3" s="260"/>
      <c r="H3" s="260"/>
      <c r="I3" s="260"/>
      <c r="J3" s="261"/>
    </row>
    <row r="4" spans="2:10" ht="13" x14ac:dyDescent="0.25">
      <c r="B4" s="255" t="s">
        <v>447</v>
      </c>
      <c r="C4" s="255"/>
      <c r="D4" s="255"/>
      <c r="E4" s="255"/>
      <c r="F4" s="255"/>
      <c r="G4" s="255"/>
      <c r="H4" s="255"/>
      <c r="I4" s="255"/>
      <c r="J4" s="255"/>
    </row>
    <row r="5" spans="2:10" ht="52" x14ac:dyDescent="0.25">
      <c r="B5" s="136" t="s">
        <v>0</v>
      </c>
      <c r="C5" s="137" t="s">
        <v>123</v>
      </c>
      <c r="D5" s="137" t="s">
        <v>249</v>
      </c>
      <c r="E5" s="136" t="s">
        <v>1</v>
      </c>
      <c r="F5" s="136" t="s">
        <v>2</v>
      </c>
      <c r="G5" s="136" t="s">
        <v>3</v>
      </c>
      <c r="H5" s="138" t="s">
        <v>15</v>
      </c>
      <c r="I5" s="138" t="s">
        <v>14</v>
      </c>
      <c r="J5" s="137" t="s">
        <v>4</v>
      </c>
    </row>
    <row r="6" spans="2:10" ht="50" x14ac:dyDescent="0.25">
      <c r="B6" s="97" t="s">
        <v>32</v>
      </c>
      <c r="C6" s="124" t="s">
        <v>121</v>
      </c>
      <c r="D6" s="124" t="s">
        <v>122</v>
      </c>
      <c r="E6" s="97" t="s">
        <v>653</v>
      </c>
      <c r="F6" s="133" t="s">
        <v>65</v>
      </c>
      <c r="G6" s="97" t="s">
        <v>68</v>
      </c>
      <c r="H6" s="97" t="s">
        <v>69</v>
      </c>
      <c r="I6" s="97" t="s">
        <v>269</v>
      </c>
      <c r="J6" s="98" t="s">
        <v>40</v>
      </c>
    </row>
    <row r="7" spans="2:10" ht="56.25" customHeight="1" x14ac:dyDescent="0.25">
      <c r="B7" s="97" t="s">
        <v>16</v>
      </c>
      <c r="C7" s="124" t="s">
        <v>121</v>
      </c>
      <c r="D7" s="124" t="s">
        <v>122</v>
      </c>
      <c r="E7" s="140" t="s">
        <v>476</v>
      </c>
      <c r="F7" s="97" t="s">
        <v>5</v>
      </c>
      <c r="G7" s="97" t="s">
        <v>7</v>
      </c>
      <c r="H7" s="97" t="s">
        <v>10</v>
      </c>
      <c r="I7" s="97" t="s">
        <v>270</v>
      </c>
      <c r="J7" s="98" t="s">
        <v>42</v>
      </c>
    </row>
    <row r="8" spans="2:10" ht="168" customHeight="1" x14ac:dyDescent="0.25">
      <c r="B8" s="97" t="s">
        <v>17</v>
      </c>
      <c r="C8" s="124" t="s">
        <v>121</v>
      </c>
      <c r="D8" s="124" t="s">
        <v>121</v>
      </c>
      <c r="E8" s="133" t="s">
        <v>654</v>
      </c>
      <c r="F8" s="97" t="s">
        <v>264</v>
      </c>
      <c r="G8" s="97" t="s">
        <v>264</v>
      </c>
      <c r="H8" s="97" t="s">
        <v>264</v>
      </c>
      <c r="I8" s="97" t="s">
        <v>264</v>
      </c>
      <c r="J8" s="124" t="s">
        <v>35</v>
      </c>
    </row>
    <row r="9" spans="2:10" ht="125" x14ac:dyDescent="0.25">
      <c r="B9" s="97" t="s">
        <v>34</v>
      </c>
      <c r="C9" s="124" t="s">
        <v>121</v>
      </c>
      <c r="D9" s="124" t="s">
        <v>121</v>
      </c>
      <c r="E9" s="133" t="s">
        <v>480</v>
      </c>
      <c r="F9" s="97" t="s">
        <v>264</v>
      </c>
      <c r="G9" s="97" t="s">
        <v>264</v>
      </c>
      <c r="H9" s="97" t="s">
        <v>264</v>
      </c>
      <c r="I9" s="97" t="s">
        <v>264</v>
      </c>
      <c r="J9" s="124" t="s">
        <v>35</v>
      </c>
    </row>
    <row r="10" spans="2:10" ht="112.5" x14ac:dyDescent="0.25">
      <c r="B10" s="97" t="s">
        <v>263</v>
      </c>
      <c r="C10" s="124" t="s">
        <v>121</v>
      </c>
      <c r="D10" s="124" t="s">
        <v>121</v>
      </c>
      <c r="E10" s="140" t="s">
        <v>655</v>
      </c>
      <c r="F10" s="97" t="s">
        <v>65</v>
      </c>
      <c r="G10" s="97" t="s">
        <v>8</v>
      </c>
      <c r="H10" s="97" t="s">
        <v>9</v>
      </c>
      <c r="I10" s="97" t="s">
        <v>271</v>
      </c>
      <c r="J10" s="124" t="s">
        <v>42</v>
      </c>
    </row>
    <row r="11" spans="2:10" ht="37.5" x14ac:dyDescent="0.25">
      <c r="B11" s="97" t="s">
        <v>18</v>
      </c>
      <c r="C11" s="141" t="s">
        <v>121</v>
      </c>
      <c r="D11" s="143" t="s">
        <v>122</v>
      </c>
      <c r="E11" s="134" t="s">
        <v>340</v>
      </c>
      <c r="F11" s="97" t="s">
        <v>264</v>
      </c>
      <c r="G11" s="97" t="s">
        <v>264</v>
      </c>
      <c r="H11" s="97" t="s">
        <v>264</v>
      </c>
      <c r="I11" s="97" t="s">
        <v>264</v>
      </c>
      <c r="J11" s="98" t="s">
        <v>35</v>
      </c>
    </row>
    <row r="12" spans="2:10" ht="51.75" customHeight="1" x14ac:dyDescent="0.25">
      <c r="B12" s="97" t="s">
        <v>19</v>
      </c>
      <c r="C12" s="143" t="s">
        <v>121</v>
      </c>
      <c r="D12" s="143" t="s">
        <v>121</v>
      </c>
      <c r="E12" s="142" t="s">
        <v>434</v>
      </c>
      <c r="F12" s="97" t="s">
        <v>65</v>
      </c>
      <c r="G12" s="97" t="s">
        <v>8</v>
      </c>
      <c r="H12" s="97" t="s">
        <v>69</v>
      </c>
      <c r="I12" s="97" t="s">
        <v>269</v>
      </c>
      <c r="J12" s="124" t="s">
        <v>42</v>
      </c>
    </row>
    <row r="13" spans="2:10" ht="25" x14ac:dyDescent="0.25">
      <c r="B13" s="97" t="s">
        <v>20</v>
      </c>
      <c r="C13" s="141" t="s">
        <v>121</v>
      </c>
      <c r="D13" s="143" t="s">
        <v>122</v>
      </c>
      <c r="E13" s="97" t="s">
        <v>350</v>
      </c>
      <c r="F13" s="97" t="s">
        <v>65</v>
      </c>
      <c r="G13" s="97" t="s">
        <v>7</v>
      </c>
      <c r="H13" s="97" t="s">
        <v>9</v>
      </c>
      <c r="I13" s="97" t="s">
        <v>269</v>
      </c>
      <c r="J13" s="98" t="s">
        <v>42</v>
      </c>
    </row>
    <row r="14" spans="2:10" ht="62.5" x14ac:dyDescent="0.25">
      <c r="B14" s="97" t="s">
        <v>21</v>
      </c>
      <c r="C14" s="124" t="s">
        <v>121</v>
      </c>
      <c r="D14" s="124" t="s">
        <v>121</v>
      </c>
      <c r="E14" s="133" t="s">
        <v>481</v>
      </c>
      <c r="F14" s="97" t="s">
        <v>264</v>
      </c>
      <c r="G14" s="97" t="s">
        <v>264</v>
      </c>
      <c r="H14" s="97" t="s">
        <v>264</v>
      </c>
      <c r="I14" s="97" t="s">
        <v>264</v>
      </c>
      <c r="J14" s="98" t="s">
        <v>35</v>
      </c>
    </row>
    <row r="15" spans="2:10" ht="37.5" x14ac:dyDescent="0.25">
      <c r="B15" s="97" t="s">
        <v>22</v>
      </c>
      <c r="C15" s="141" t="s">
        <v>121</v>
      </c>
      <c r="D15" s="143" t="s">
        <v>122</v>
      </c>
      <c r="E15" s="97" t="s">
        <v>349</v>
      </c>
      <c r="F15" s="97" t="s">
        <v>264</v>
      </c>
      <c r="G15" s="97" t="s">
        <v>264</v>
      </c>
      <c r="H15" s="97" t="s">
        <v>264</v>
      </c>
      <c r="I15" s="97" t="s">
        <v>264</v>
      </c>
      <c r="J15" s="98" t="s">
        <v>35</v>
      </c>
    </row>
    <row r="16" spans="2:10" ht="87.5" x14ac:dyDescent="0.25">
      <c r="B16" s="97" t="s">
        <v>23</v>
      </c>
      <c r="C16" s="124" t="s">
        <v>121</v>
      </c>
      <c r="D16" s="124" t="s">
        <v>121</v>
      </c>
      <c r="E16" s="133" t="s">
        <v>563</v>
      </c>
      <c r="F16" s="97" t="s">
        <v>264</v>
      </c>
      <c r="G16" s="97" t="s">
        <v>264</v>
      </c>
      <c r="H16" s="97" t="s">
        <v>264</v>
      </c>
      <c r="I16" s="97" t="s">
        <v>264</v>
      </c>
      <c r="J16" s="98" t="s">
        <v>35</v>
      </c>
    </row>
    <row r="17" spans="2:10" ht="78" customHeight="1" x14ac:dyDescent="0.25">
      <c r="B17" s="97" t="s">
        <v>24</v>
      </c>
      <c r="C17" s="124" t="s">
        <v>121</v>
      </c>
      <c r="D17" s="124" t="s">
        <v>121</v>
      </c>
      <c r="E17" s="97" t="s">
        <v>651</v>
      </c>
      <c r="F17" s="97" t="s">
        <v>65</v>
      </c>
      <c r="G17" s="97" t="s">
        <v>8</v>
      </c>
      <c r="H17" s="97" t="s">
        <v>69</v>
      </c>
      <c r="I17" s="97" t="s">
        <v>269</v>
      </c>
      <c r="J17" s="98" t="s">
        <v>40</v>
      </c>
    </row>
    <row r="18" spans="2:10" ht="130.9" customHeight="1" x14ac:dyDescent="0.25">
      <c r="B18" s="97" t="s">
        <v>33</v>
      </c>
      <c r="C18" s="124" t="s">
        <v>121</v>
      </c>
      <c r="D18" s="124" t="s">
        <v>121</v>
      </c>
      <c r="E18" s="133" t="s">
        <v>652</v>
      </c>
      <c r="F18" s="97" t="s">
        <v>264</v>
      </c>
      <c r="G18" s="97" t="s">
        <v>264</v>
      </c>
      <c r="H18" s="97" t="s">
        <v>264</v>
      </c>
      <c r="I18" s="97" t="s">
        <v>264</v>
      </c>
      <c r="J18" s="98" t="s">
        <v>35</v>
      </c>
    </row>
    <row r="19" spans="2:10" ht="87.5" x14ac:dyDescent="0.25">
      <c r="B19" s="97" t="s">
        <v>25</v>
      </c>
      <c r="C19" s="124" t="s">
        <v>121</v>
      </c>
      <c r="D19" s="124" t="s">
        <v>121</v>
      </c>
      <c r="E19" s="140" t="s">
        <v>604</v>
      </c>
      <c r="F19" s="97" t="s">
        <v>6</v>
      </c>
      <c r="G19" s="97" t="s">
        <v>8</v>
      </c>
      <c r="H19" s="97" t="s">
        <v>69</v>
      </c>
      <c r="I19" s="97" t="s">
        <v>267</v>
      </c>
      <c r="J19" s="124" t="s">
        <v>41</v>
      </c>
    </row>
    <row r="20" spans="2:10" ht="81.650000000000006" customHeight="1" x14ac:dyDescent="0.25">
      <c r="B20" s="97" t="s">
        <v>26</v>
      </c>
      <c r="C20" s="124" t="s">
        <v>121</v>
      </c>
      <c r="D20" s="124" t="s">
        <v>121</v>
      </c>
      <c r="E20" s="133" t="s">
        <v>482</v>
      </c>
      <c r="F20" s="97" t="s">
        <v>264</v>
      </c>
      <c r="G20" s="97" t="s">
        <v>264</v>
      </c>
      <c r="H20" s="97" t="s">
        <v>264</v>
      </c>
      <c r="I20" s="97" t="s">
        <v>264</v>
      </c>
      <c r="J20" s="98" t="s">
        <v>35</v>
      </c>
    </row>
    <row r="21" spans="2:10" ht="37.5" x14ac:dyDescent="0.25">
      <c r="B21" s="97" t="s">
        <v>27</v>
      </c>
      <c r="C21" s="143" t="s">
        <v>121</v>
      </c>
      <c r="D21" s="143" t="s">
        <v>122</v>
      </c>
      <c r="E21" s="133" t="s">
        <v>483</v>
      </c>
      <c r="F21" s="134" t="s">
        <v>65</v>
      </c>
      <c r="G21" s="134" t="s">
        <v>7</v>
      </c>
      <c r="H21" s="134" t="s">
        <v>9</v>
      </c>
      <c r="I21" s="97" t="s">
        <v>269</v>
      </c>
      <c r="J21" s="107" t="s">
        <v>42</v>
      </c>
    </row>
    <row r="22" spans="2:10" ht="87.5" x14ac:dyDescent="0.25">
      <c r="B22" s="97" t="s">
        <v>28</v>
      </c>
      <c r="C22" s="124" t="s">
        <v>121</v>
      </c>
      <c r="D22" s="124" t="s">
        <v>121</v>
      </c>
      <c r="E22" s="133" t="s">
        <v>493</v>
      </c>
      <c r="F22" s="97" t="s">
        <v>264</v>
      </c>
      <c r="G22" s="97" t="s">
        <v>264</v>
      </c>
      <c r="H22" s="97" t="s">
        <v>264</v>
      </c>
      <c r="I22" s="97" t="s">
        <v>264</v>
      </c>
      <c r="J22" s="98" t="s">
        <v>35</v>
      </c>
    </row>
    <row r="23" spans="2:10" ht="50" x14ac:dyDescent="0.25">
      <c r="B23" s="97" t="s">
        <v>29</v>
      </c>
      <c r="C23" s="124" t="s">
        <v>121</v>
      </c>
      <c r="D23" s="124" t="s">
        <v>121</v>
      </c>
      <c r="E23" s="133" t="s">
        <v>484</v>
      </c>
      <c r="F23" s="97" t="s">
        <v>65</v>
      </c>
      <c r="G23" s="97" t="s">
        <v>8</v>
      </c>
      <c r="H23" s="97" t="s">
        <v>69</v>
      </c>
      <c r="I23" s="97" t="s">
        <v>275</v>
      </c>
      <c r="J23" s="124" t="s">
        <v>42</v>
      </c>
    </row>
    <row r="24" spans="2:10" ht="62.5" x14ac:dyDescent="0.25">
      <c r="B24" s="97" t="s">
        <v>30</v>
      </c>
      <c r="C24" s="143" t="s">
        <v>121</v>
      </c>
      <c r="D24" s="143" t="s">
        <v>121</v>
      </c>
      <c r="E24" s="133" t="s">
        <v>465</v>
      </c>
      <c r="F24" s="97" t="s">
        <v>65</v>
      </c>
      <c r="G24" s="97" t="s">
        <v>68</v>
      </c>
      <c r="H24" s="97" t="s">
        <v>9</v>
      </c>
      <c r="I24" s="97" t="s">
        <v>271</v>
      </c>
      <c r="J24" s="124" t="s">
        <v>40</v>
      </c>
    </row>
    <row r="25" spans="2:10" ht="37.5" x14ac:dyDescent="0.25">
      <c r="B25" s="97" t="s">
        <v>31</v>
      </c>
      <c r="C25" s="127" t="s">
        <v>121</v>
      </c>
      <c r="D25" s="127" t="s">
        <v>121</v>
      </c>
      <c r="E25" s="126" t="s">
        <v>464</v>
      </c>
      <c r="F25" s="126" t="s">
        <v>5</v>
      </c>
      <c r="G25" s="126" t="s">
        <v>68</v>
      </c>
      <c r="H25" s="126" t="s">
        <v>9</v>
      </c>
      <c r="I25" s="126" t="s">
        <v>71</v>
      </c>
      <c r="J25" s="127" t="s">
        <v>40</v>
      </c>
    </row>
    <row r="26" spans="2:10" ht="13" x14ac:dyDescent="0.3">
      <c r="B26" s="230" t="s">
        <v>487</v>
      </c>
      <c r="C26" s="230"/>
      <c r="D26" s="230"/>
      <c r="E26" s="230"/>
      <c r="F26" s="230"/>
      <c r="G26" s="230"/>
      <c r="H26" s="230"/>
      <c r="I26" s="230"/>
      <c r="J26" s="230"/>
    </row>
    <row r="27" spans="2:10" ht="31.15" customHeight="1" x14ac:dyDescent="0.25">
      <c r="B27" s="254" t="s">
        <v>485</v>
      </c>
      <c r="C27" s="254"/>
      <c r="D27" s="254"/>
      <c r="E27" s="254"/>
      <c r="F27" s="254"/>
      <c r="G27" s="254"/>
      <c r="H27" s="254"/>
      <c r="I27" s="254"/>
      <c r="J27" s="254"/>
    </row>
    <row r="28" spans="2:10" ht="13" x14ac:dyDescent="0.3">
      <c r="B28" s="230" t="s">
        <v>268</v>
      </c>
      <c r="C28" s="230"/>
      <c r="D28" s="230"/>
      <c r="E28" s="230"/>
      <c r="F28" s="230"/>
      <c r="G28" s="230"/>
      <c r="H28" s="230"/>
      <c r="I28" s="230"/>
      <c r="J28" s="230"/>
    </row>
    <row r="29" spans="2:10" ht="29.5" customHeight="1" x14ac:dyDescent="0.25">
      <c r="B29" s="254" t="s">
        <v>478</v>
      </c>
      <c r="C29" s="254"/>
      <c r="D29" s="254"/>
      <c r="E29" s="254"/>
      <c r="F29" s="254"/>
      <c r="G29" s="254"/>
      <c r="H29" s="254"/>
      <c r="I29" s="254"/>
      <c r="J29" s="254"/>
    </row>
  </sheetData>
  <sheetProtection algorithmName="SHA-512" hashValue="gmjokQf/sE4g8YdphJPLYX4NiDkkan9uTX9fwKJ+4O2LXW9h7o+yz17hJVzKqWKvjzbp2QDHghkRP1f/nee+Vg==" saltValue="2s4QwjfNCTGyOJb1pp5uSg==" spinCount="100000" sheet="1" objects="1" scenarios="1"/>
  <mergeCells count="7">
    <mergeCell ref="B27:J27"/>
    <mergeCell ref="B28:J28"/>
    <mergeCell ref="B29:J29"/>
    <mergeCell ref="B4:J4"/>
    <mergeCell ref="C2:J2"/>
    <mergeCell ref="C3:J3"/>
    <mergeCell ref="B26:J26"/>
  </mergeCells>
  <conditionalFormatting sqref="E15:F15">
    <cfRule type="expression" dxfId="396" priority="81">
      <formula>$C15="No"</formula>
    </cfRule>
  </conditionalFormatting>
  <conditionalFormatting sqref="G15:I15">
    <cfRule type="expression" dxfId="395" priority="74">
      <formula>$C15="No"</formula>
    </cfRule>
  </conditionalFormatting>
  <conditionalFormatting sqref="E6">
    <cfRule type="expression" dxfId="394" priority="62">
      <formula>$C6="No"</formula>
    </cfRule>
  </conditionalFormatting>
  <conditionalFormatting sqref="I17">
    <cfRule type="expression" dxfId="393" priority="55">
      <formula>$C17="No"</formula>
    </cfRule>
  </conditionalFormatting>
  <conditionalFormatting sqref="F8">
    <cfRule type="expression" dxfId="392" priority="49">
      <formula>$C8="No"</formula>
    </cfRule>
  </conditionalFormatting>
  <conditionalFormatting sqref="G8:I8">
    <cfRule type="expression" dxfId="391" priority="48">
      <formula>$C8="No"</formula>
    </cfRule>
  </conditionalFormatting>
  <conditionalFormatting sqref="F9">
    <cfRule type="expression" dxfId="390" priority="42">
      <formula>$C9="No"</formula>
    </cfRule>
  </conditionalFormatting>
  <conditionalFormatting sqref="G9:I9">
    <cfRule type="expression" dxfId="389" priority="41">
      <formula>$C9="No"</formula>
    </cfRule>
  </conditionalFormatting>
  <conditionalFormatting sqref="F14">
    <cfRule type="expression" dxfId="388" priority="40">
      <formula>$C14="No"</formula>
    </cfRule>
  </conditionalFormatting>
  <conditionalFormatting sqref="G14:I14">
    <cfRule type="expression" dxfId="387" priority="33">
      <formula>$C14="No"</formula>
    </cfRule>
  </conditionalFormatting>
  <conditionalFormatting sqref="F16">
    <cfRule type="expression" dxfId="386" priority="32">
      <formula>$C16="No"</formula>
    </cfRule>
  </conditionalFormatting>
  <conditionalFormatting sqref="G16:I16">
    <cfRule type="expression" dxfId="385" priority="25">
      <formula>$C16="No"</formula>
    </cfRule>
  </conditionalFormatting>
  <conditionalFormatting sqref="F18">
    <cfRule type="expression" dxfId="384" priority="24">
      <formula>$C18="No"</formula>
    </cfRule>
  </conditionalFormatting>
  <conditionalFormatting sqref="G18:I18">
    <cfRule type="expression" dxfId="383" priority="17">
      <formula>$C18="No"</formula>
    </cfRule>
  </conditionalFormatting>
  <conditionalFormatting sqref="F20">
    <cfRule type="expression" dxfId="382" priority="16">
      <formula>$C20="No"</formula>
    </cfRule>
  </conditionalFormatting>
  <conditionalFormatting sqref="G20:I20">
    <cfRule type="expression" dxfId="381" priority="9">
      <formula>$C20="No"</formula>
    </cfRule>
  </conditionalFormatting>
  <conditionalFormatting sqref="F22">
    <cfRule type="expression" dxfId="380" priority="8">
      <formula>$C22="No"</formula>
    </cfRule>
  </conditionalFormatting>
  <conditionalFormatting sqref="J22">
    <cfRule type="expression" dxfId="379" priority="2">
      <formula>$C22="No"</formula>
    </cfRule>
  </conditionalFormatting>
  <conditionalFormatting sqref="G22:I22">
    <cfRule type="expression" dxfId="378" priority="1">
      <formula>$C22="No"</formula>
    </cfRule>
  </conditionalFormatting>
  <conditionalFormatting sqref="J6:J25">
    <cfRule type="containsText" dxfId="377" priority="3" operator="containsText" text="Neutral">
      <formula>NOT(ISERROR(SEARCH("Neutral",J6)))</formula>
    </cfRule>
    <cfRule type="containsText" dxfId="376" priority="4" operator="containsText" text="Minor Negative">
      <formula>NOT(ISERROR(SEARCH("Minor Negative",J6)))</formula>
    </cfRule>
    <cfRule type="containsText" dxfId="375" priority="5" operator="containsText" text="Minor Positive">
      <formula>NOT(ISERROR(SEARCH("Minor Positive",J6)))</formula>
    </cfRule>
    <cfRule type="containsText" dxfId="374" priority="6" operator="containsText" text="Significant Negative">
      <formula>NOT(ISERROR(SEARCH("Significant Negative",J6)))</formula>
    </cfRule>
    <cfRule type="containsText" dxfId="373" priority="7" operator="containsText" text="Significant Positive">
      <formula>NOT(ISERROR(SEARCH("Significant Positive",J6)))</formula>
    </cfRule>
  </conditionalFormatting>
  <dataValidations count="10">
    <dataValidation type="list" allowBlank="1" showInputMessage="1" showErrorMessage="1" sqref="C6:D25" xr:uid="{CC1C8024-8F59-4C64-AA91-DF03840F36EF}">
      <formula1>yes1</formula1>
    </dataValidation>
    <dataValidation type="list" allowBlank="1" showInputMessage="1" showErrorMessage="1" sqref="I6 I10:I12 I19 I21 I23:I25" xr:uid="{9F5AE72C-B191-4701-9A85-8662F505A5D2}">
      <formula1>local</formula1>
    </dataValidation>
    <dataValidation type="list" allowBlank="1" showInputMessage="1" showErrorMessage="1" sqref="H6 H10:H12 H17 H19 H21 H23:H25" xr:uid="{9584DF09-FFB1-4667-8717-D6815640D334}">
      <formula1>perm</formula1>
    </dataValidation>
    <dataValidation type="list" allowBlank="1" showInputMessage="1" showErrorMessage="1" sqref="G6 G10:G12 G17 G19 G21 G23:G25" xr:uid="{51D3A263-1BB9-428A-B13B-CE2CA2A686D0}">
      <formula1>Short</formula1>
    </dataValidation>
    <dataValidation type="list" allowBlank="1" showInputMessage="1" showErrorMessage="1" sqref="F6 F10:F12 F17 F19 F21 F23:F25" xr:uid="{0A86E8E8-6883-45FB-A12E-B954F9094BDA}">
      <formula1>directcu</formula1>
    </dataValidation>
    <dataValidation type="list" allowBlank="1" showInputMessage="1" showErrorMessage="1" sqref="J6:J25" xr:uid="{10ACB448-007F-4B67-AB14-E32D3BBC64F1}">
      <formula1>Significant_Positive</formula1>
    </dataValidation>
    <dataValidation type="list" allowBlank="1" showInputMessage="1" showErrorMessage="1" sqref="F13:F16 F7:F9 F18 F20 F22" xr:uid="{EF5894B7-F5EF-4D69-B6C0-7E22E63F2C61}">
      <formula1>Direct2</formula1>
    </dataValidation>
    <dataValidation type="list" allowBlank="1" showInputMessage="1" showErrorMessage="1" sqref="G13:G16 G7:G9 G18 G20 G22" xr:uid="{8663D2B2-BF12-4D01-9F5D-C4A4AAEBD317}">
      <formula1>duration2</formula1>
    </dataValidation>
    <dataValidation type="list" allowBlank="1" showInputMessage="1" showErrorMessage="1" sqref="H13:H16 H7:H9 H18 H20 H22" xr:uid="{8D7E96AA-2E30-4B1A-8BE2-6EF0611B2AB8}">
      <formula1>PER</formula1>
    </dataValidation>
    <dataValidation type="list" allowBlank="1" showInputMessage="1" showErrorMessage="1" sqref="I13:I18 I7:I9 I20 I22" xr:uid="{F67F3762-E3F1-4D7C-A771-7F93145A2307}">
      <formula1>extt</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F87B-255A-4446-A9DB-A35D8E9DD7B9}">
  <sheetPr codeName="Sheet18">
    <tabColor rgb="FFAAE1FC"/>
  </sheetPr>
  <dimension ref="B2:J29"/>
  <sheetViews>
    <sheetView showGridLines="0" zoomScale="70" zoomScaleNormal="70" workbookViewId="0"/>
  </sheetViews>
  <sheetFormatPr defaultColWidth="8.7265625" defaultRowHeight="12.5" x14ac:dyDescent="0.25"/>
  <cols>
    <col min="1" max="1" width="2.54296875" style="117" customWidth="1"/>
    <col min="2" max="2" width="36.7265625" style="106" customWidth="1"/>
    <col min="3" max="3" width="13.7265625" style="116" hidden="1" customWidth="1"/>
    <col min="4" max="4" width="14.54296875" style="116" customWidth="1"/>
    <col min="5" max="5" width="69.453125" style="117" customWidth="1"/>
    <col min="6" max="6" width="16.7265625" style="117" customWidth="1"/>
    <col min="7" max="7" width="18.26953125" style="117" customWidth="1"/>
    <col min="8" max="8" width="18.7265625" style="117" customWidth="1"/>
    <col min="9" max="9" width="16.7265625" style="117" customWidth="1"/>
    <col min="10" max="10" width="16" style="118" customWidth="1"/>
    <col min="11" max="16384" width="8.7265625" style="117"/>
  </cols>
  <sheetData>
    <row r="2" spans="2:10" ht="13" x14ac:dyDescent="0.25">
      <c r="B2" s="139" t="s">
        <v>333</v>
      </c>
      <c r="C2" s="262" t="s">
        <v>429</v>
      </c>
      <c r="D2" s="263"/>
      <c r="E2" s="263"/>
      <c r="F2" s="263"/>
      <c r="G2" s="263"/>
      <c r="H2" s="263"/>
      <c r="I2" s="263"/>
      <c r="J2" s="264"/>
    </row>
    <row r="3" spans="2:10" ht="197.25" customHeight="1" x14ac:dyDescent="0.25">
      <c r="B3" s="139" t="s">
        <v>336</v>
      </c>
      <c r="C3" s="265" t="s">
        <v>428</v>
      </c>
      <c r="D3" s="266"/>
      <c r="E3" s="266"/>
      <c r="F3" s="266"/>
      <c r="G3" s="266"/>
      <c r="H3" s="266"/>
      <c r="I3" s="266"/>
      <c r="J3" s="267"/>
    </row>
    <row r="4" spans="2:10" ht="13" x14ac:dyDescent="0.25">
      <c r="B4" s="238" t="s">
        <v>447</v>
      </c>
      <c r="C4" s="239"/>
      <c r="D4" s="239"/>
      <c r="E4" s="239"/>
      <c r="F4" s="239"/>
      <c r="G4" s="239"/>
      <c r="H4" s="239"/>
      <c r="I4" s="239"/>
      <c r="J4" s="240"/>
    </row>
    <row r="5" spans="2:10" ht="52" x14ac:dyDescent="0.25">
      <c r="B5" s="136" t="s">
        <v>0</v>
      </c>
      <c r="C5" s="137" t="s">
        <v>123</v>
      </c>
      <c r="D5" s="137" t="s">
        <v>249</v>
      </c>
      <c r="E5" s="136" t="s">
        <v>1</v>
      </c>
      <c r="F5" s="136" t="s">
        <v>2</v>
      </c>
      <c r="G5" s="136" t="s">
        <v>3</v>
      </c>
      <c r="H5" s="138" t="s">
        <v>15</v>
      </c>
      <c r="I5" s="138" t="s">
        <v>14</v>
      </c>
      <c r="J5" s="137" t="s">
        <v>4</v>
      </c>
    </row>
    <row r="6" spans="2:10" ht="50" x14ac:dyDescent="0.25">
      <c r="B6" s="97" t="s">
        <v>32</v>
      </c>
      <c r="C6" s="124" t="s">
        <v>121</v>
      </c>
      <c r="D6" s="124" t="s">
        <v>122</v>
      </c>
      <c r="E6" s="97" t="s">
        <v>489</v>
      </c>
      <c r="F6" s="133" t="s">
        <v>65</v>
      </c>
      <c r="G6" s="97" t="s">
        <v>68</v>
      </c>
      <c r="H6" s="97" t="s">
        <v>69</v>
      </c>
      <c r="I6" s="97" t="s">
        <v>269</v>
      </c>
      <c r="J6" s="98" t="s">
        <v>40</v>
      </c>
    </row>
    <row r="7" spans="2:10" ht="92.25" customHeight="1" x14ac:dyDescent="0.25">
      <c r="B7" s="97" t="s">
        <v>16</v>
      </c>
      <c r="C7" s="124" t="s">
        <v>121</v>
      </c>
      <c r="D7" s="124" t="s">
        <v>122</v>
      </c>
      <c r="E7" s="133" t="s">
        <v>430</v>
      </c>
      <c r="F7" s="97" t="s">
        <v>5</v>
      </c>
      <c r="G7" s="97" t="s">
        <v>7</v>
      </c>
      <c r="H7" s="97" t="s">
        <v>9</v>
      </c>
      <c r="I7" s="97" t="s">
        <v>270</v>
      </c>
      <c r="J7" s="98" t="s">
        <v>42</v>
      </c>
    </row>
    <row r="8" spans="2:10" ht="148.15" customHeight="1" x14ac:dyDescent="0.25">
      <c r="B8" s="97" t="s">
        <v>17</v>
      </c>
      <c r="C8" s="124" t="s">
        <v>121</v>
      </c>
      <c r="D8" s="124" t="s">
        <v>121</v>
      </c>
      <c r="E8" s="140" t="s">
        <v>505</v>
      </c>
      <c r="F8" s="97" t="s">
        <v>264</v>
      </c>
      <c r="G8" s="97" t="s">
        <v>264</v>
      </c>
      <c r="H8" s="97" t="s">
        <v>264</v>
      </c>
      <c r="I8" s="97" t="s">
        <v>264</v>
      </c>
      <c r="J8" s="98" t="s">
        <v>35</v>
      </c>
    </row>
    <row r="9" spans="2:10" ht="116.25" customHeight="1" x14ac:dyDescent="0.25">
      <c r="B9" s="97" t="s">
        <v>34</v>
      </c>
      <c r="C9" s="124" t="s">
        <v>121</v>
      </c>
      <c r="D9" s="124" t="s">
        <v>121</v>
      </c>
      <c r="E9" s="133" t="s">
        <v>490</v>
      </c>
      <c r="F9" s="97" t="s">
        <v>65</v>
      </c>
      <c r="G9" s="97" t="s">
        <v>8</v>
      </c>
      <c r="H9" s="97" t="s">
        <v>69</v>
      </c>
      <c r="I9" s="97" t="s">
        <v>269</v>
      </c>
      <c r="J9" s="124" t="s">
        <v>40</v>
      </c>
    </row>
    <row r="10" spans="2:10" ht="96" customHeight="1" x14ac:dyDescent="0.25">
      <c r="B10" s="97" t="s">
        <v>263</v>
      </c>
      <c r="C10" s="124" t="s">
        <v>121</v>
      </c>
      <c r="D10" s="124" t="s">
        <v>121</v>
      </c>
      <c r="E10" s="133" t="s">
        <v>659</v>
      </c>
      <c r="F10" s="97" t="s">
        <v>65</v>
      </c>
      <c r="G10" s="97" t="s">
        <v>8</v>
      </c>
      <c r="H10" s="97" t="s">
        <v>69</v>
      </c>
      <c r="I10" s="97" t="s">
        <v>271</v>
      </c>
      <c r="J10" s="124" t="s">
        <v>43</v>
      </c>
    </row>
    <row r="11" spans="2:10" ht="37.5" x14ac:dyDescent="0.25">
      <c r="B11" s="97" t="s">
        <v>18</v>
      </c>
      <c r="C11" s="143" t="s">
        <v>121</v>
      </c>
      <c r="D11" s="143" t="s">
        <v>122</v>
      </c>
      <c r="E11" s="134" t="s">
        <v>340</v>
      </c>
      <c r="F11" s="97" t="s">
        <v>264</v>
      </c>
      <c r="G11" s="97" t="s">
        <v>264</v>
      </c>
      <c r="H11" s="97" t="s">
        <v>264</v>
      </c>
      <c r="I11" s="97" t="s">
        <v>264</v>
      </c>
      <c r="J11" s="98" t="s">
        <v>35</v>
      </c>
    </row>
    <row r="12" spans="2:10" ht="115.9" customHeight="1" x14ac:dyDescent="0.25">
      <c r="B12" s="97" t="s">
        <v>19</v>
      </c>
      <c r="C12" s="143" t="s">
        <v>121</v>
      </c>
      <c r="D12" s="143" t="s">
        <v>121</v>
      </c>
      <c r="E12" s="142" t="s">
        <v>491</v>
      </c>
      <c r="F12" s="97" t="s">
        <v>264</v>
      </c>
      <c r="G12" s="97" t="s">
        <v>264</v>
      </c>
      <c r="H12" s="97" t="s">
        <v>264</v>
      </c>
      <c r="I12" s="97" t="s">
        <v>264</v>
      </c>
      <c r="J12" s="98" t="s">
        <v>35</v>
      </c>
    </row>
    <row r="13" spans="2:10" ht="25" x14ac:dyDescent="0.25">
      <c r="B13" s="97" t="s">
        <v>20</v>
      </c>
      <c r="C13" s="143" t="s">
        <v>121</v>
      </c>
      <c r="D13" s="143" t="s">
        <v>122</v>
      </c>
      <c r="E13" s="134" t="s">
        <v>350</v>
      </c>
      <c r="F13" s="134" t="s">
        <v>65</v>
      </c>
      <c r="G13" s="134" t="s">
        <v>7</v>
      </c>
      <c r="H13" s="134" t="s">
        <v>9</v>
      </c>
      <c r="I13" s="134" t="s">
        <v>269</v>
      </c>
      <c r="J13" s="125" t="s">
        <v>42</v>
      </c>
    </row>
    <row r="14" spans="2:10" ht="271.14999999999998" customHeight="1" x14ac:dyDescent="0.25">
      <c r="B14" s="97" t="s">
        <v>21</v>
      </c>
      <c r="C14" s="124" t="s">
        <v>121</v>
      </c>
      <c r="D14" s="124" t="s">
        <v>121</v>
      </c>
      <c r="E14" s="140" t="s">
        <v>660</v>
      </c>
      <c r="F14" s="97" t="s">
        <v>264</v>
      </c>
      <c r="G14" s="97" t="s">
        <v>264</v>
      </c>
      <c r="H14" s="97" t="s">
        <v>264</v>
      </c>
      <c r="I14" s="97" t="s">
        <v>264</v>
      </c>
      <c r="J14" s="124" t="s">
        <v>35</v>
      </c>
    </row>
    <row r="15" spans="2:10" ht="37.5" x14ac:dyDescent="0.25">
      <c r="B15" s="97" t="s">
        <v>22</v>
      </c>
      <c r="C15" s="143" t="s">
        <v>121</v>
      </c>
      <c r="D15" s="143" t="s">
        <v>122</v>
      </c>
      <c r="E15" s="97" t="s">
        <v>349</v>
      </c>
      <c r="F15" s="97" t="s">
        <v>264</v>
      </c>
      <c r="G15" s="97" t="s">
        <v>264</v>
      </c>
      <c r="H15" s="97" t="s">
        <v>264</v>
      </c>
      <c r="I15" s="97" t="s">
        <v>264</v>
      </c>
      <c r="J15" s="98" t="s">
        <v>35</v>
      </c>
    </row>
    <row r="16" spans="2:10" ht="54.75" customHeight="1" x14ac:dyDescent="0.25">
      <c r="B16" s="97" t="s">
        <v>23</v>
      </c>
      <c r="C16" s="124" t="s">
        <v>121</v>
      </c>
      <c r="D16" s="124" t="s">
        <v>121</v>
      </c>
      <c r="E16" s="140" t="s">
        <v>647</v>
      </c>
      <c r="F16" s="97" t="s">
        <v>264</v>
      </c>
      <c r="G16" s="97" t="s">
        <v>264</v>
      </c>
      <c r="H16" s="97" t="s">
        <v>264</v>
      </c>
      <c r="I16" s="97" t="s">
        <v>264</v>
      </c>
      <c r="J16" s="124" t="s">
        <v>35</v>
      </c>
    </row>
    <row r="17" spans="2:10" ht="85.9" customHeight="1" x14ac:dyDescent="0.25">
      <c r="B17" s="97" t="s">
        <v>24</v>
      </c>
      <c r="C17" s="124" t="s">
        <v>121</v>
      </c>
      <c r="D17" s="124" t="s">
        <v>121</v>
      </c>
      <c r="E17" s="97" t="s">
        <v>451</v>
      </c>
      <c r="F17" s="97" t="s">
        <v>65</v>
      </c>
      <c r="G17" s="97" t="s">
        <v>8</v>
      </c>
      <c r="H17" s="97" t="s">
        <v>69</v>
      </c>
      <c r="I17" s="97" t="s">
        <v>269</v>
      </c>
      <c r="J17" s="98" t="s">
        <v>40</v>
      </c>
    </row>
    <row r="18" spans="2:10" ht="58.9" customHeight="1" x14ac:dyDescent="0.25">
      <c r="B18" s="97" t="s">
        <v>33</v>
      </c>
      <c r="C18" s="124" t="s">
        <v>121</v>
      </c>
      <c r="D18" s="124" t="s">
        <v>121</v>
      </c>
      <c r="E18" s="133" t="s">
        <v>492</v>
      </c>
      <c r="F18" s="97" t="s">
        <v>264</v>
      </c>
      <c r="G18" s="97" t="s">
        <v>264</v>
      </c>
      <c r="H18" s="97" t="s">
        <v>264</v>
      </c>
      <c r="I18" s="97" t="s">
        <v>264</v>
      </c>
      <c r="J18" s="124" t="s">
        <v>35</v>
      </c>
    </row>
    <row r="19" spans="2:10" ht="114" customHeight="1" x14ac:dyDescent="0.25">
      <c r="B19" s="97" t="s">
        <v>25</v>
      </c>
      <c r="C19" s="124" t="s">
        <v>121</v>
      </c>
      <c r="D19" s="124" t="s">
        <v>121</v>
      </c>
      <c r="E19" s="140" t="s">
        <v>602</v>
      </c>
      <c r="F19" s="97" t="s">
        <v>6</v>
      </c>
      <c r="G19" s="97" t="s">
        <v>8</v>
      </c>
      <c r="H19" s="97" t="s">
        <v>69</v>
      </c>
      <c r="I19" s="97" t="s">
        <v>267</v>
      </c>
      <c r="J19" s="124" t="s">
        <v>41</v>
      </c>
    </row>
    <row r="20" spans="2:10" ht="42" customHeight="1" x14ac:dyDescent="0.25">
      <c r="B20" s="97" t="s">
        <v>26</v>
      </c>
      <c r="C20" s="124" t="s">
        <v>121</v>
      </c>
      <c r="D20" s="124" t="s">
        <v>121</v>
      </c>
      <c r="E20" s="133" t="s">
        <v>661</v>
      </c>
      <c r="F20" s="97" t="s">
        <v>65</v>
      </c>
      <c r="G20" s="97" t="s">
        <v>8</v>
      </c>
      <c r="H20" s="97" t="s">
        <v>69</v>
      </c>
      <c r="I20" s="97" t="s">
        <v>275</v>
      </c>
      <c r="J20" s="124" t="s">
        <v>42</v>
      </c>
    </row>
    <row r="21" spans="2:10" ht="25" x14ac:dyDescent="0.25">
      <c r="B21" s="97" t="s">
        <v>27</v>
      </c>
      <c r="C21" s="143" t="s">
        <v>121</v>
      </c>
      <c r="D21" s="143" t="s">
        <v>122</v>
      </c>
      <c r="E21" s="134" t="s">
        <v>342</v>
      </c>
      <c r="F21" s="134" t="s">
        <v>5</v>
      </c>
      <c r="G21" s="134" t="s">
        <v>7</v>
      </c>
      <c r="H21" s="134" t="s">
        <v>9</v>
      </c>
      <c r="I21" s="97" t="s">
        <v>269</v>
      </c>
      <c r="J21" s="107" t="s">
        <v>42</v>
      </c>
    </row>
    <row r="22" spans="2:10" ht="87.5" x14ac:dyDescent="0.25">
      <c r="B22" s="97" t="s">
        <v>28</v>
      </c>
      <c r="C22" s="124" t="s">
        <v>121</v>
      </c>
      <c r="D22" s="124" t="s">
        <v>121</v>
      </c>
      <c r="E22" s="133" t="s">
        <v>662</v>
      </c>
      <c r="F22" s="97" t="s">
        <v>264</v>
      </c>
      <c r="G22" s="97" t="s">
        <v>264</v>
      </c>
      <c r="H22" s="97" t="s">
        <v>264</v>
      </c>
      <c r="I22" s="97" t="s">
        <v>264</v>
      </c>
      <c r="J22" s="124" t="s">
        <v>35</v>
      </c>
    </row>
    <row r="23" spans="2:10" ht="62.5" x14ac:dyDescent="0.25">
      <c r="B23" s="97" t="s">
        <v>29</v>
      </c>
      <c r="C23" s="124" t="s">
        <v>121</v>
      </c>
      <c r="D23" s="124" t="s">
        <v>121</v>
      </c>
      <c r="E23" s="133" t="s">
        <v>495</v>
      </c>
      <c r="F23" s="97" t="s">
        <v>65</v>
      </c>
      <c r="G23" s="97" t="s">
        <v>8</v>
      </c>
      <c r="H23" s="97" t="s">
        <v>69</v>
      </c>
      <c r="I23" s="97" t="s">
        <v>275</v>
      </c>
      <c r="J23" s="124" t="s">
        <v>42</v>
      </c>
    </row>
    <row r="24" spans="2:10" ht="96.65" customHeight="1" x14ac:dyDescent="0.25">
      <c r="B24" s="97" t="s">
        <v>30</v>
      </c>
      <c r="C24" s="124" t="s">
        <v>121</v>
      </c>
      <c r="D24" s="124" t="s">
        <v>121</v>
      </c>
      <c r="E24" s="133" t="s">
        <v>663</v>
      </c>
      <c r="F24" s="97" t="s">
        <v>65</v>
      </c>
      <c r="G24" s="97" t="s">
        <v>68</v>
      </c>
      <c r="H24" s="97" t="s">
        <v>9</v>
      </c>
      <c r="I24" s="97" t="s">
        <v>271</v>
      </c>
      <c r="J24" s="124" t="s">
        <v>40</v>
      </c>
    </row>
    <row r="25" spans="2:10" ht="102" customHeight="1" x14ac:dyDescent="0.25">
      <c r="B25" s="97" t="s">
        <v>31</v>
      </c>
      <c r="C25" s="143" t="s">
        <v>121</v>
      </c>
      <c r="D25" s="143" t="s">
        <v>122</v>
      </c>
      <c r="E25" s="133" t="s">
        <v>496</v>
      </c>
      <c r="F25" s="97" t="s">
        <v>65</v>
      </c>
      <c r="G25" s="97" t="s">
        <v>68</v>
      </c>
      <c r="H25" s="97" t="s">
        <v>9</v>
      </c>
      <c r="I25" s="97" t="s">
        <v>271</v>
      </c>
      <c r="J25" s="123" t="s">
        <v>40</v>
      </c>
    </row>
    <row r="26" spans="2:10" ht="13" x14ac:dyDescent="0.3">
      <c r="B26" s="230" t="s">
        <v>487</v>
      </c>
      <c r="C26" s="230"/>
      <c r="D26" s="230"/>
      <c r="E26" s="230"/>
      <c r="F26" s="230"/>
      <c r="G26" s="230"/>
      <c r="H26" s="230"/>
      <c r="I26" s="230"/>
      <c r="J26" s="230"/>
    </row>
    <row r="27" spans="2:10" ht="63.65" customHeight="1" x14ac:dyDescent="0.25">
      <c r="B27" s="268" t="s">
        <v>552</v>
      </c>
      <c r="C27" s="268"/>
      <c r="D27" s="268"/>
      <c r="E27" s="268"/>
      <c r="F27" s="268"/>
      <c r="G27" s="268"/>
      <c r="H27" s="268"/>
      <c r="I27" s="268"/>
      <c r="J27" s="268"/>
    </row>
    <row r="28" spans="2:10" ht="13" x14ac:dyDescent="0.3">
      <c r="B28" s="230" t="s">
        <v>268</v>
      </c>
      <c r="C28" s="230"/>
      <c r="D28" s="230"/>
      <c r="E28" s="230"/>
      <c r="F28" s="230"/>
      <c r="G28" s="230"/>
      <c r="H28" s="230"/>
      <c r="I28" s="230"/>
      <c r="J28" s="230"/>
    </row>
    <row r="29" spans="2:10" ht="19.899999999999999" customHeight="1" x14ac:dyDescent="0.25">
      <c r="B29" s="231" t="s">
        <v>374</v>
      </c>
      <c r="C29" s="231"/>
      <c r="D29" s="231"/>
      <c r="E29" s="231"/>
      <c r="F29" s="231"/>
      <c r="G29" s="231"/>
      <c r="H29" s="231"/>
      <c r="I29" s="231"/>
      <c r="J29" s="231"/>
    </row>
  </sheetData>
  <sheetProtection algorithmName="SHA-512" hashValue="9nCusLsSZ1r0p07b5SGF5n8MHyVXfmxFkfL/XNN4kariwldkk2jlfAQ7NqQphm4MmkjqyIuZD/XfiQkro/VANQ==" saltValue="EbRONsuiVXWgUNSIZOc6EQ==" spinCount="100000" sheet="1" objects="1" scenarios="1"/>
  <mergeCells count="7">
    <mergeCell ref="B28:J28"/>
    <mergeCell ref="B29:J29"/>
    <mergeCell ref="B26:J26"/>
    <mergeCell ref="C2:J2"/>
    <mergeCell ref="C3:J3"/>
    <mergeCell ref="B27:J27"/>
    <mergeCell ref="B4:J4"/>
  </mergeCells>
  <conditionalFormatting sqref="E15:F15">
    <cfRule type="expression" dxfId="372" priority="44">
      <formula>$C15="No"</formula>
    </cfRule>
  </conditionalFormatting>
  <conditionalFormatting sqref="G15:I15">
    <cfRule type="expression" dxfId="371" priority="37">
      <formula>$C15="No"</formula>
    </cfRule>
  </conditionalFormatting>
  <conditionalFormatting sqref="E6">
    <cfRule type="expression" dxfId="370" priority="36">
      <formula>$C6="No"</formula>
    </cfRule>
  </conditionalFormatting>
  <conditionalFormatting sqref="I17">
    <cfRule type="expression" dxfId="369" priority="25">
      <formula>$C17="No"</formula>
    </cfRule>
  </conditionalFormatting>
  <conditionalFormatting sqref="F14">
    <cfRule type="expression" dxfId="368" priority="9">
      <formula>$C14="No"</formula>
    </cfRule>
  </conditionalFormatting>
  <conditionalFormatting sqref="G14:I14">
    <cfRule type="expression" dxfId="367" priority="8">
      <formula>$C14="No"</formula>
    </cfRule>
  </conditionalFormatting>
  <conditionalFormatting sqref="J6:J25">
    <cfRule type="containsText" dxfId="366" priority="3" operator="containsText" text="Neutral">
      <formula>NOT(ISERROR(SEARCH("Neutral",J6)))</formula>
    </cfRule>
    <cfRule type="containsText" dxfId="365" priority="4" operator="containsText" text="Minor Negative">
      <formula>NOT(ISERROR(SEARCH("Minor Negative",J6)))</formula>
    </cfRule>
    <cfRule type="containsText" dxfId="364" priority="5" operator="containsText" text="Minor Positive">
      <formula>NOT(ISERROR(SEARCH("Minor Positive",J6)))</formula>
    </cfRule>
    <cfRule type="containsText" dxfId="363" priority="6" operator="containsText" text="Significant Negative">
      <formula>NOT(ISERROR(SEARCH("Significant Negative",J6)))</formula>
    </cfRule>
    <cfRule type="containsText" dxfId="362" priority="7" operator="containsText" text="Significant Positive">
      <formula>NOT(ISERROR(SEARCH("Significant Positive",J6)))</formula>
    </cfRule>
  </conditionalFormatting>
  <conditionalFormatting sqref="F16">
    <cfRule type="expression" dxfId="361" priority="2">
      <formula>$C16="No"</formula>
    </cfRule>
  </conditionalFormatting>
  <conditionalFormatting sqref="G16:I16">
    <cfRule type="expression" dxfId="360" priority="1">
      <formula>$C16="No"</formula>
    </cfRule>
  </conditionalFormatting>
  <dataValidations count="10">
    <dataValidation type="list" allowBlank="1" showInputMessage="1" showErrorMessage="1" sqref="C6:D25" xr:uid="{81CE4493-535F-4AAD-A782-2C557697516D}">
      <formula1>yes1</formula1>
    </dataValidation>
    <dataValidation type="list" allowBlank="1" showInputMessage="1" showErrorMessage="1" sqref="I18:I25 I6 I8:I12" xr:uid="{DFEBD9F6-E8AF-4986-BD9A-121C4E62E9AB}">
      <formula1>local</formula1>
    </dataValidation>
    <dataValidation type="list" allowBlank="1" showInputMessage="1" showErrorMessage="1" sqref="H8:H12 H6 H17:H25" xr:uid="{C1E61394-7E0A-4B52-A829-301A6C6C68CB}">
      <formula1>perm</formula1>
    </dataValidation>
    <dataValidation type="list" allowBlank="1" showInputMessage="1" showErrorMessage="1" sqref="G8:G12 G6 G17:G25" xr:uid="{5CA5F80E-94F4-4CC1-A833-92150D227834}">
      <formula1>Short</formula1>
    </dataValidation>
    <dataValidation type="list" allowBlank="1" showInputMessage="1" showErrorMessage="1" sqref="F8:F12 F6 F17:F25" xr:uid="{2540B2B6-328E-4F56-B5A1-1D129B85FFD1}">
      <formula1>directcu</formula1>
    </dataValidation>
    <dataValidation type="list" allowBlank="1" showInputMessage="1" showErrorMessage="1" sqref="J6:J25" xr:uid="{08E87958-8026-4D7F-947C-A19462DC7C6C}">
      <formula1>Significant_Positive</formula1>
    </dataValidation>
    <dataValidation type="list" allowBlank="1" showInputMessage="1" showErrorMessage="1" sqref="I7 I13:I17" xr:uid="{6C247E6F-7110-4733-BFF3-52732271271F}">
      <formula1>extt</formula1>
    </dataValidation>
    <dataValidation type="list" allowBlank="1" showInputMessage="1" showErrorMessage="1" sqref="H7 H13:H16" xr:uid="{B403E3D9-3B35-4B37-9F89-970E24CDD211}">
      <formula1>PER</formula1>
    </dataValidation>
    <dataValidation type="list" allowBlank="1" showInputMessage="1" showErrorMessage="1" sqref="G7 G13:G16" xr:uid="{14F93E02-A6FA-4060-93ED-01285E6BAEE4}">
      <formula1>duration2</formula1>
    </dataValidation>
    <dataValidation type="list" allowBlank="1" showInputMessage="1" showErrorMessage="1" sqref="F7 F13:F16" xr:uid="{265C6E4E-2DC8-41AF-93ED-4AC132D17735}">
      <formula1>Direct2</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F2038-6BDD-4F0B-82C5-05E052972BAA}">
  <sheetPr codeName="Sheet16">
    <tabColor rgb="FFAAE1FC"/>
  </sheetPr>
  <dimension ref="B2:J29"/>
  <sheetViews>
    <sheetView showGridLines="0" zoomScale="70" zoomScaleNormal="70" workbookViewId="0">
      <pane ySplit="3" topLeftCell="A20" activePane="bottomLeft" state="frozen"/>
      <selection pane="bottomLeft" activeCell="B27" sqref="B27:J27"/>
    </sheetView>
  </sheetViews>
  <sheetFormatPr defaultColWidth="8.7265625" defaultRowHeight="12.5" x14ac:dyDescent="0.25"/>
  <cols>
    <col min="1" max="1" width="2.7265625" style="117" customWidth="1"/>
    <col min="2" max="2" width="33.7265625" style="106" customWidth="1"/>
    <col min="3" max="3" width="15.7265625" style="116" hidden="1" customWidth="1"/>
    <col min="4" max="4" width="17.54296875" style="116" customWidth="1"/>
    <col min="5" max="5" width="75.7265625" style="117" customWidth="1"/>
    <col min="6" max="6" width="15.26953125" style="117" customWidth="1"/>
    <col min="7" max="8" width="17.26953125" style="117" customWidth="1"/>
    <col min="9" max="9" width="16.26953125" style="117" customWidth="1"/>
    <col min="10" max="10" width="14.54296875" style="118" customWidth="1"/>
    <col min="11" max="16384" width="8.7265625" style="117"/>
  </cols>
  <sheetData>
    <row r="2" spans="2:10" ht="13" x14ac:dyDescent="0.25">
      <c r="B2" s="139" t="s">
        <v>346</v>
      </c>
      <c r="C2" s="242" t="s">
        <v>446</v>
      </c>
      <c r="D2" s="243"/>
      <c r="E2" s="243"/>
      <c r="F2" s="243"/>
      <c r="G2" s="243"/>
      <c r="H2" s="243"/>
      <c r="I2" s="243"/>
      <c r="J2" s="269"/>
    </row>
    <row r="3" spans="2:10" ht="185.25" customHeight="1" x14ac:dyDescent="0.25">
      <c r="B3" s="139" t="s">
        <v>341</v>
      </c>
      <c r="C3" s="245" t="s">
        <v>422</v>
      </c>
      <c r="D3" s="246"/>
      <c r="E3" s="246"/>
      <c r="F3" s="246"/>
      <c r="G3" s="246"/>
      <c r="H3" s="246"/>
      <c r="I3" s="246"/>
      <c r="J3" s="270"/>
    </row>
    <row r="4" spans="2:10" ht="13" x14ac:dyDescent="0.25">
      <c r="B4" s="238" t="s">
        <v>447</v>
      </c>
      <c r="C4" s="239"/>
      <c r="D4" s="239"/>
      <c r="E4" s="239"/>
      <c r="F4" s="239"/>
      <c r="G4" s="239"/>
      <c r="H4" s="239"/>
      <c r="I4" s="239"/>
      <c r="J4" s="240"/>
    </row>
    <row r="5" spans="2:10" ht="52" x14ac:dyDescent="0.25">
      <c r="B5" s="136" t="s">
        <v>0</v>
      </c>
      <c r="C5" s="137" t="s">
        <v>123</v>
      </c>
      <c r="D5" s="137" t="s">
        <v>249</v>
      </c>
      <c r="E5" s="136" t="s">
        <v>1</v>
      </c>
      <c r="F5" s="136" t="s">
        <v>2</v>
      </c>
      <c r="G5" s="136" t="s">
        <v>3</v>
      </c>
      <c r="H5" s="138" t="s">
        <v>15</v>
      </c>
      <c r="I5" s="138" t="s">
        <v>14</v>
      </c>
      <c r="J5" s="137" t="s">
        <v>4</v>
      </c>
    </row>
    <row r="6" spans="2:10" ht="50" x14ac:dyDescent="0.25">
      <c r="B6" s="97" t="s">
        <v>32</v>
      </c>
      <c r="C6" s="124" t="s">
        <v>121</v>
      </c>
      <c r="D6" s="124" t="s">
        <v>122</v>
      </c>
      <c r="E6" s="97" t="s">
        <v>466</v>
      </c>
      <c r="F6" s="133" t="s">
        <v>65</v>
      </c>
      <c r="G6" s="97" t="s">
        <v>68</v>
      </c>
      <c r="H6" s="97" t="s">
        <v>69</v>
      </c>
      <c r="I6" s="97" t="s">
        <v>269</v>
      </c>
      <c r="J6" s="98" t="s">
        <v>40</v>
      </c>
    </row>
    <row r="7" spans="2:10" ht="71.650000000000006" customHeight="1" x14ac:dyDescent="0.25">
      <c r="B7" s="97" t="s">
        <v>16</v>
      </c>
      <c r="C7" s="124" t="s">
        <v>121</v>
      </c>
      <c r="D7" s="124" t="s">
        <v>122</v>
      </c>
      <c r="E7" s="133" t="s">
        <v>426</v>
      </c>
      <c r="F7" s="97" t="s">
        <v>5</v>
      </c>
      <c r="G7" s="97" t="s">
        <v>7</v>
      </c>
      <c r="H7" s="97" t="s">
        <v>9</v>
      </c>
      <c r="I7" s="97" t="s">
        <v>270</v>
      </c>
      <c r="J7" s="98" t="s">
        <v>42</v>
      </c>
    </row>
    <row r="8" spans="2:10" ht="186.65" customHeight="1" x14ac:dyDescent="0.25">
      <c r="B8" s="97" t="s">
        <v>17</v>
      </c>
      <c r="C8" s="124" t="s">
        <v>121</v>
      </c>
      <c r="D8" s="124" t="s">
        <v>121</v>
      </c>
      <c r="E8" s="133" t="s">
        <v>506</v>
      </c>
      <c r="F8" s="97" t="s">
        <v>264</v>
      </c>
      <c r="G8" s="97" t="s">
        <v>264</v>
      </c>
      <c r="H8" s="97" t="s">
        <v>264</v>
      </c>
      <c r="I8" s="97" t="s">
        <v>264</v>
      </c>
      <c r="J8" s="98" t="s">
        <v>35</v>
      </c>
    </row>
    <row r="9" spans="2:10" ht="76.5" customHeight="1" x14ac:dyDescent="0.25">
      <c r="B9" s="97" t="s">
        <v>34</v>
      </c>
      <c r="C9" s="124" t="s">
        <v>121</v>
      </c>
      <c r="D9" s="124" t="s">
        <v>121</v>
      </c>
      <c r="E9" s="133" t="s">
        <v>507</v>
      </c>
      <c r="F9" s="97" t="s">
        <v>65</v>
      </c>
      <c r="G9" s="97" t="s">
        <v>8</v>
      </c>
      <c r="H9" s="97" t="s">
        <v>69</v>
      </c>
      <c r="I9" s="97" t="s">
        <v>269</v>
      </c>
      <c r="J9" s="98" t="s">
        <v>40</v>
      </c>
    </row>
    <row r="10" spans="2:10" ht="82.15" customHeight="1" x14ac:dyDescent="0.25">
      <c r="B10" s="97" t="s">
        <v>263</v>
      </c>
      <c r="C10" s="124" t="s">
        <v>121</v>
      </c>
      <c r="D10" s="124" t="s">
        <v>121</v>
      </c>
      <c r="E10" s="133" t="s">
        <v>508</v>
      </c>
      <c r="F10" s="97" t="s">
        <v>65</v>
      </c>
      <c r="G10" s="97" t="s">
        <v>8</v>
      </c>
      <c r="H10" s="97" t="s">
        <v>69</v>
      </c>
      <c r="I10" s="97" t="s">
        <v>271</v>
      </c>
      <c r="J10" s="98" t="s">
        <v>42</v>
      </c>
    </row>
    <row r="11" spans="2:10" ht="42.75" customHeight="1" x14ac:dyDescent="0.25">
      <c r="B11" s="97" t="s">
        <v>18</v>
      </c>
      <c r="C11" s="143" t="s">
        <v>121</v>
      </c>
      <c r="D11" s="143" t="s">
        <v>122</v>
      </c>
      <c r="E11" s="134" t="s">
        <v>340</v>
      </c>
      <c r="F11" s="97" t="s">
        <v>264</v>
      </c>
      <c r="G11" s="97" t="s">
        <v>264</v>
      </c>
      <c r="H11" s="97" t="s">
        <v>264</v>
      </c>
      <c r="I11" s="97" t="s">
        <v>264</v>
      </c>
      <c r="J11" s="98" t="s">
        <v>35</v>
      </c>
    </row>
    <row r="12" spans="2:10" ht="58.15" customHeight="1" x14ac:dyDescent="0.25">
      <c r="B12" s="97" t="s">
        <v>19</v>
      </c>
      <c r="C12" s="143" t="s">
        <v>121</v>
      </c>
      <c r="D12" s="143" t="s">
        <v>121</v>
      </c>
      <c r="E12" s="142" t="s">
        <v>509</v>
      </c>
      <c r="F12" s="97" t="s">
        <v>65</v>
      </c>
      <c r="G12" s="97" t="s">
        <v>8</v>
      </c>
      <c r="H12" s="97" t="s">
        <v>69</v>
      </c>
      <c r="I12" s="97" t="s">
        <v>269</v>
      </c>
      <c r="J12" s="98" t="s">
        <v>42</v>
      </c>
    </row>
    <row r="13" spans="2:10" ht="27.75" customHeight="1" x14ac:dyDescent="0.25">
      <c r="B13" s="97" t="s">
        <v>20</v>
      </c>
      <c r="C13" s="143" t="s">
        <v>121</v>
      </c>
      <c r="D13" s="143" t="s">
        <v>122</v>
      </c>
      <c r="E13" s="134" t="s">
        <v>350</v>
      </c>
      <c r="F13" s="134" t="s">
        <v>65</v>
      </c>
      <c r="G13" s="134" t="s">
        <v>7</v>
      </c>
      <c r="H13" s="134" t="s">
        <v>9</v>
      </c>
      <c r="I13" s="134" t="s">
        <v>269</v>
      </c>
      <c r="J13" s="125" t="s">
        <v>42</v>
      </c>
    </row>
    <row r="14" spans="2:10" ht="165" customHeight="1" x14ac:dyDescent="0.25">
      <c r="B14" s="97" t="s">
        <v>21</v>
      </c>
      <c r="C14" s="124" t="s">
        <v>121</v>
      </c>
      <c r="D14" s="124" t="s">
        <v>121</v>
      </c>
      <c r="E14" s="140" t="s">
        <v>528</v>
      </c>
      <c r="F14" s="97" t="s">
        <v>264</v>
      </c>
      <c r="G14" s="97" t="s">
        <v>264</v>
      </c>
      <c r="H14" s="97" t="s">
        <v>264</v>
      </c>
      <c r="I14" s="97" t="s">
        <v>264</v>
      </c>
      <c r="J14" s="98" t="s">
        <v>35</v>
      </c>
    </row>
    <row r="15" spans="2:10" ht="37.5" x14ac:dyDescent="0.25">
      <c r="B15" s="97" t="s">
        <v>22</v>
      </c>
      <c r="C15" s="143" t="s">
        <v>121</v>
      </c>
      <c r="D15" s="143" t="s">
        <v>122</v>
      </c>
      <c r="E15" s="97" t="s">
        <v>349</v>
      </c>
      <c r="F15" s="97" t="s">
        <v>264</v>
      </c>
      <c r="G15" s="97" t="s">
        <v>264</v>
      </c>
      <c r="H15" s="97" t="s">
        <v>264</v>
      </c>
      <c r="I15" s="97" t="s">
        <v>264</v>
      </c>
      <c r="J15" s="98" t="s">
        <v>35</v>
      </c>
    </row>
    <row r="16" spans="2:10" ht="46.9" customHeight="1" x14ac:dyDescent="0.25">
      <c r="B16" s="97" t="s">
        <v>23</v>
      </c>
      <c r="C16" s="124" t="s">
        <v>121</v>
      </c>
      <c r="D16" s="124" t="s">
        <v>121</v>
      </c>
      <c r="E16" s="133" t="s">
        <v>561</v>
      </c>
      <c r="F16" s="97" t="s">
        <v>65</v>
      </c>
      <c r="G16" s="97" t="s">
        <v>8</v>
      </c>
      <c r="H16" s="97" t="s">
        <v>69</v>
      </c>
      <c r="I16" s="97" t="s">
        <v>275</v>
      </c>
      <c r="J16" s="98" t="s">
        <v>42</v>
      </c>
    </row>
    <row r="17" spans="2:10" ht="96.65" customHeight="1" x14ac:dyDescent="0.25">
      <c r="B17" s="97" t="s">
        <v>24</v>
      </c>
      <c r="C17" s="124" t="s">
        <v>121</v>
      </c>
      <c r="D17" s="124" t="s">
        <v>121</v>
      </c>
      <c r="E17" s="133" t="s">
        <v>450</v>
      </c>
      <c r="F17" s="97" t="s">
        <v>65</v>
      </c>
      <c r="G17" s="97" t="s">
        <v>8</v>
      </c>
      <c r="H17" s="97" t="s">
        <v>69</v>
      </c>
      <c r="I17" s="97" t="s">
        <v>269</v>
      </c>
      <c r="J17" s="98" t="s">
        <v>40</v>
      </c>
    </row>
    <row r="18" spans="2:10" ht="100" x14ac:dyDescent="0.25">
      <c r="B18" s="97" t="s">
        <v>33</v>
      </c>
      <c r="C18" s="124" t="s">
        <v>121</v>
      </c>
      <c r="D18" s="124" t="s">
        <v>121</v>
      </c>
      <c r="E18" s="133" t="s">
        <v>510</v>
      </c>
      <c r="F18" s="97" t="s">
        <v>264</v>
      </c>
      <c r="G18" s="97" t="s">
        <v>264</v>
      </c>
      <c r="H18" s="97" t="s">
        <v>264</v>
      </c>
      <c r="I18" s="97" t="s">
        <v>264</v>
      </c>
      <c r="J18" s="98" t="s">
        <v>35</v>
      </c>
    </row>
    <row r="19" spans="2:10" ht="173.15" customHeight="1" x14ac:dyDescent="0.25">
      <c r="B19" s="97" t="s">
        <v>25</v>
      </c>
      <c r="C19" s="124" t="s">
        <v>121</v>
      </c>
      <c r="D19" s="124" t="s">
        <v>121</v>
      </c>
      <c r="E19" s="133" t="s">
        <v>601</v>
      </c>
      <c r="F19" s="97" t="s">
        <v>6</v>
      </c>
      <c r="G19" s="97" t="s">
        <v>8</v>
      </c>
      <c r="H19" s="97" t="s">
        <v>69</v>
      </c>
      <c r="I19" s="97" t="s">
        <v>267</v>
      </c>
      <c r="J19" s="98" t="s">
        <v>41</v>
      </c>
    </row>
    <row r="20" spans="2:10" ht="74.25" customHeight="1" x14ac:dyDescent="0.25">
      <c r="B20" s="97" t="s">
        <v>26</v>
      </c>
      <c r="C20" s="124" t="s">
        <v>121</v>
      </c>
      <c r="D20" s="124" t="s">
        <v>121</v>
      </c>
      <c r="E20" s="133" t="s">
        <v>427</v>
      </c>
      <c r="F20" s="97" t="s">
        <v>65</v>
      </c>
      <c r="G20" s="97" t="s">
        <v>8</v>
      </c>
      <c r="H20" s="97" t="s">
        <v>69</v>
      </c>
      <c r="I20" s="97" t="s">
        <v>275</v>
      </c>
      <c r="J20" s="98" t="s">
        <v>43</v>
      </c>
    </row>
    <row r="21" spans="2:10" ht="49.9" customHeight="1" x14ac:dyDescent="0.25">
      <c r="B21" s="97" t="s">
        <v>27</v>
      </c>
      <c r="C21" s="143" t="s">
        <v>121</v>
      </c>
      <c r="D21" s="143" t="s">
        <v>122</v>
      </c>
      <c r="E21" s="134" t="s">
        <v>511</v>
      </c>
      <c r="F21" s="97" t="s">
        <v>264</v>
      </c>
      <c r="G21" s="97" t="s">
        <v>264</v>
      </c>
      <c r="H21" s="97" t="s">
        <v>264</v>
      </c>
      <c r="I21" s="97" t="s">
        <v>264</v>
      </c>
      <c r="J21" s="107" t="s">
        <v>35</v>
      </c>
    </row>
    <row r="22" spans="2:10" ht="137.5" x14ac:dyDescent="0.25">
      <c r="B22" s="97" t="s">
        <v>28</v>
      </c>
      <c r="C22" s="124" t="s">
        <v>121</v>
      </c>
      <c r="D22" s="124" t="s">
        <v>121</v>
      </c>
      <c r="E22" s="133" t="s">
        <v>523</v>
      </c>
      <c r="F22" s="97" t="s">
        <v>264</v>
      </c>
      <c r="G22" s="97" t="s">
        <v>264</v>
      </c>
      <c r="H22" s="97" t="s">
        <v>264</v>
      </c>
      <c r="I22" s="97" t="s">
        <v>264</v>
      </c>
      <c r="J22" s="107" t="s">
        <v>35</v>
      </c>
    </row>
    <row r="23" spans="2:10" ht="37.5" x14ac:dyDescent="0.25">
      <c r="B23" s="97" t="s">
        <v>29</v>
      </c>
      <c r="C23" s="124" t="s">
        <v>121</v>
      </c>
      <c r="D23" s="124" t="s">
        <v>121</v>
      </c>
      <c r="E23" s="133" t="s">
        <v>513</v>
      </c>
      <c r="F23" s="97" t="s">
        <v>65</v>
      </c>
      <c r="G23" s="97" t="s">
        <v>8</v>
      </c>
      <c r="H23" s="97" t="s">
        <v>69</v>
      </c>
      <c r="I23" s="97" t="s">
        <v>275</v>
      </c>
      <c r="J23" s="98" t="s">
        <v>40</v>
      </c>
    </row>
    <row r="24" spans="2:10" ht="88.9" customHeight="1" x14ac:dyDescent="0.25">
      <c r="B24" s="97" t="s">
        <v>30</v>
      </c>
      <c r="C24" s="124" t="s">
        <v>121</v>
      </c>
      <c r="D24" s="124" t="s">
        <v>121</v>
      </c>
      <c r="E24" s="133" t="s">
        <v>514</v>
      </c>
      <c r="F24" s="97" t="s">
        <v>65</v>
      </c>
      <c r="G24" s="97" t="s">
        <v>68</v>
      </c>
      <c r="H24" s="97" t="s">
        <v>9</v>
      </c>
      <c r="I24" s="97" t="s">
        <v>271</v>
      </c>
      <c r="J24" s="98" t="s">
        <v>42</v>
      </c>
    </row>
    <row r="25" spans="2:10" ht="35.15" customHeight="1" x14ac:dyDescent="0.25">
      <c r="B25" s="97" t="s">
        <v>31</v>
      </c>
      <c r="C25" s="127" t="s">
        <v>121</v>
      </c>
      <c r="D25" s="127" t="s">
        <v>121</v>
      </c>
      <c r="E25" s="126" t="s">
        <v>347</v>
      </c>
      <c r="F25" s="126" t="s">
        <v>5</v>
      </c>
      <c r="G25" s="126" t="s">
        <v>68</v>
      </c>
      <c r="H25" s="126" t="s">
        <v>9</v>
      </c>
      <c r="I25" s="126" t="s">
        <v>71</v>
      </c>
      <c r="J25" s="127" t="s">
        <v>42</v>
      </c>
    </row>
    <row r="26" spans="2:10" ht="13" x14ac:dyDescent="0.3">
      <c r="B26" s="230" t="s">
        <v>487</v>
      </c>
      <c r="C26" s="230"/>
      <c r="D26" s="230"/>
      <c r="E26" s="230"/>
      <c r="F26" s="230"/>
      <c r="G26" s="230"/>
      <c r="H26" s="230"/>
      <c r="I26" s="230"/>
      <c r="J26" s="230"/>
    </row>
    <row r="27" spans="2:10" x14ac:dyDescent="0.25">
      <c r="B27" s="231" t="s">
        <v>669</v>
      </c>
      <c r="C27" s="231"/>
      <c r="D27" s="231"/>
      <c r="E27" s="231"/>
      <c r="F27" s="231"/>
      <c r="G27" s="231"/>
      <c r="H27" s="231"/>
      <c r="I27" s="231"/>
      <c r="J27" s="231"/>
    </row>
    <row r="28" spans="2:10" ht="13" x14ac:dyDescent="0.3">
      <c r="B28" s="230" t="s">
        <v>268</v>
      </c>
      <c r="C28" s="230"/>
      <c r="D28" s="230"/>
      <c r="E28" s="230"/>
      <c r="F28" s="230"/>
      <c r="G28" s="230"/>
      <c r="H28" s="230"/>
      <c r="I28" s="230"/>
      <c r="J28" s="230"/>
    </row>
    <row r="29" spans="2:10" ht="31.15" customHeight="1" x14ac:dyDescent="0.25">
      <c r="B29" s="254" t="s">
        <v>512</v>
      </c>
      <c r="C29" s="254"/>
      <c r="D29" s="254"/>
      <c r="E29" s="254"/>
      <c r="F29" s="254"/>
      <c r="G29" s="254"/>
      <c r="H29" s="254"/>
      <c r="I29" s="254"/>
      <c r="J29" s="254"/>
    </row>
  </sheetData>
  <sheetProtection formatCells="0" formatColumns="0" formatRows="0" insertColumns="0" insertRows="0" insertHyperlinks="0" deleteColumns="0" deleteRows="0" sort="0" autoFilter="0" pivotTables="0"/>
  <mergeCells count="7">
    <mergeCell ref="B26:J26"/>
    <mergeCell ref="B28:J28"/>
    <mergeCell ref="B29:J29"/>
    <mergeCell ref="C2:J2"/>
    <mergeCell ref="C3:J3"/>
    <mergeCell ref="B27:J27"/>
    <mergeCell ref="B4:J4"/>
  </mergeCells>
  <conditionalFormatting sqref="E7">
    <cfRule type="expression" dxfId="359" priority="70">
      <formula>$C7="No"</formula>
    </cfRule>
  </conditionalFormatting>
  <conditionalFormatting sqref="E15:F15">
    <cfRule type="expression" dxfId="358" priority="57">
      <formula>$C15="No"</formula>
    </cfRule>
  </conditionalFormatting>
  <conditionalFormatting sqref="G15:I15">
    <cfRule type="expression" dxfId="357" priority="50">
      <formula>$C15="No"</formula>
    </cfRule>
  </conditionalFormatting>
  <conditionalFormatting sqref="G21:I21">
    <cfRule type="expression" dxfId="356" priority="44">
      <formula>$C21="No"</formula>
    </cfRule>
  </conditionalFormatting>
  <conditionalFormatting sqref="E6">
    <cfRule type="expression" dxfId="355" priority="43">
      <formula>$C6="No"</formula>
    </cfRule>
  </conditionalFormatting>
  <conditionalFormatting sqref="F8">
    <cfRule type="expression" dxfId="354" priority="32">
      <formula>$C8="No"</formula>
    </cfRule>
  </conditionalFormatting>
  <conditionalFormatting sqref="G8:I8">
    <cfRule type="expression" dxfId="353" priority="25">
      <formula>$C8="No"</formula>
    </cfRule>
  </conditionalFormatting>
  <conditionalFormatting sqref="F14">
    <cfRule type="expression" dxfId="352" priority="24">
      <formula>$C14="No"</formula>
    </cfRule>
  </conditionalFormatting>
  <conditionalFormatting sqref="G14:I14">
    <cfRule type="expression" dxfId="351" priority="17">
      <formula>$C14="No"</formula>
    </cfRule>
  </conditionalFormatting>
  <conditionalFormatting sqref="F18">
    <cfRule type="expression" dxfId="350" priority="16">
      <formula>$C18="No"</formula>
    </cfRule>
  </conditionalFormatting>
  <conditionalFormatting sqref="G18:I18">
    <cfRule type="expression" dxfId="349" priority="9">
      <formula>$C18="No"</formula>
    </cfRule>
  </conditionalFormatting>
  <conditionalFormatting sqref="F21">
    <cfRule type="expression" dxfId="348" priority="8">
      <formula>$C21="No"</formula>
    </cfRule>
  </conditionalFormatting>
  <conditionalFormatting sqref="G22:I22">
    <cfRule type="expression" dxfId="347" priority="2">
      <formula>$C22="No"</formula>
    </cfRule>
  </conditionalFormatting>
  <conditionalFormatting sqref="F22">
    <cfRule type="expression" dxfId="346" priority="1">
      <formula>$C22="No"</formula>
    </cfRule>
  </conditionalFormatting>
  <conditionalFormatting sqref="J6:J25">
    <cfRule type="containsText" dxfId="345" priority="3" operator="containsText" text="Neutral">
      <formula>NOT(ISERROR(SEARCH("Neutral",J6)))</formula>
    </cfRule>
    <cfRule type="containsText" dxfId="344" priority="4" operator="containsText" text="Minor Negative">
      <formula>NOT(ISERROR(SEARCH("Minor Negative",J6)))</formula>
    </cfRule>
    <cfRule type="containsText" dxfId="343" priority="5" operator="containsText" text="Minor Positive">
      <formula>NOT(ISERROR(SEARCH("Minor Positive",J6)))</formula>
    </cfRule>
    <cfRule type="containsText" dxfId="342" priority="6" operator="containsText" text="Significant Negative">
      <formula>NOT(ISERROR(SEARCH("Significant Negative",J6)))</formula>
    </cfRule>
    <cfRule type="containsText" dxfId="341" priority="7" operator="containsText" text="Significant Positive">
      <formula>NOT(ISERROR(SEARCH("Significant Positive",J6)))</formula>
    </cfRule>
  </conditionalFormatting>
  <dataValidations count="10">
    <dataValidation type="list" allowBlank="1" showInputMessage="1" showErrorMessage="1" sqref="C6:D25" xr:uid="{EFA16C53-22E0-40E8-99B6-C86950E97777}">
      <formula1>yes1</formula1>
    </dataValidation>
    <dataValidation type="list" allowBlank="1" showInputMessage="1" showErrorMessage="1" sqref="I16:I17 I19:I20 I6 I9:I12 I23:I25" xr:uid="{6DD590C3-0123-4527-B618-3FE85260E12C}">
      <formula1>local</formula1>
    </dataValidation>
    <dataValidation type="list" allowBlank="1" showInputMessage="1" showErrorMessage="1" sqref="H16:H17 H19:H20 H6 H9:H12 H23:H25" xr:uid="{04ABB504-FCD3-4B7C-A349-B371C659BD4B}">
      <formula1>perm</formula1>
    </dataValidation>
    <dataValidation type="list" allowBlank="1" showInputMessage="1" showErrorMessage="1" sqref="G16:G17 G19:G20 G6 G9:G12 G23:G25" xr:uid="{46F7A4F8-25D8-4433-A1B8-010D77DE60F8}">
      <formula1>Short</formula1>
    </dataValidation>
    <dataValidation type="list" allowBlank="1" showInputMessage="1" showErrorMessage="1" sqref="F16:F17 F9:F12 F6 F19:F20 F23:F25" xr:uid="{5DAF70CF-1076-4BD4-8A9E-D884725AC28A}">
      <formula1>directcu</formula1>
    </dataValidation>
    <dataValidation type="list" allowBlank="1" showInputMessage="1" showErrorMessage="1" sqref="J6:J25" xr:uid="{F5A9C983-FFD3-4B59-92B5-BA493923CD94}">
      <formula1>Significant_Positive</formula1>
    </dataValidation>
    <dataValidation type="list" allowBlank="1" showInputMessage="1" showErrorMessage="1" sqref="I21:I22 I7:I8 I13:I15 I18" xr:uid="{388E8CB0-617B-4920-9216-4761EB7AE5A4}">
      <formula1>extt</formula1>
    </dataValidation>
    <dataValidation type="list" allowBlank="1" showInputMessage="1" showErrorMessage="1" sqref="H21:H22 H7:H8 H13:H15 H18" xr:uid="{482371E4-3D76-47DB-A26A-C97F6CE1AEB5}">
      <formula1>PER</formula1>
    </dataValidation>
    <dataValidation type="list" allowBlank="1" showInputMessage="1" showErrorMessage="1" sqref="G21:G22 G7:G8 G13:G15 G18" xr:uid="{7F2C0EAC-D21B-499F-AC55-8F1E8377BC2E}">
      <formula1>duration2</formula1>
    </dataValidation>
    <dataValidation type="list" allowBlank="1" showInputMessage="1" showErrorMessage="1" sqref="F13:F15 F7:F8 F18 F21:F22" xr:uid="{18E2853C-FC96-4C62-B37F-005645244F31}">
      <formula1>Direct2</formula1>
    </dataValidation>
  </dataValidations>
  <pageMargins left="0.7" right="0.7" top="0.75" bottom="0.75" header="0.3" footer="0.3"/>
  <pageSetup paperSize="9" orientation="portrait" horizontalDpi="4294967293" verticalDpi="4294967293"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Front Page</vt:lpstr>
      <vt:lpstr>Disclaimer</vt:lpstr>
      <vt:lpstr>Contents</vt:lpstr>
      <vt:lpstr>RAG</vt:lpstr>
      <vt:lpstr>7. Lea Bridge and Church Road</vt:lpstr>
      <vt:lpstr>8. Low Hall</vt:lpstr>
      <vt:lpstr>9. Leyton </vt:lpstr>
      <vt:lpstr>South Leytonstone</vt:lpstr>
      <vt:lpstr>10. Leytonstone </vt:lpstr>
      <vt:lpstr>11. Whipps Cross</vt:lpstr>
      <vt:lpstr>12. Bakers Arms</vt:lpstr>
      <vt:lpstr>13. Walthamstow Town centre</vt:lpstr>
      <vt:lpstr>14. Forest Road Corridor</vt:lpstr>
      <vt:lpstr>15. Blackhorse Lane</vt:lpstr>
      <vt:lpstr>16. Wood Street</vt:lpstr>
      <vt:lpstr>18. North Chingford</vt:lpstr>
      <vt:lpstr>19. South&amp;Mount Chingford</vt:lpstr>
      <vt:lpstr>20. Highams Park</vt:lpstr>
      <vt:lpstr>21. Sewardstone Road</vt:lpstr>
      <vt:lpstr>22. North Circular Corridor</vt:lpstr>
      <vt:lpstr>Direct2</vt:lpstr>
      <vt:lpstr>directcu</vt:lpstr>
      <vt:lpstr>duration2</vt:lpstr>
      <vt:lpstr>EXT</vt:lpstr>
      <vt:lpstr>extt</vt:lpstr>
      <vt:lpstr>local</vt:lpstr>
      <vt:lpstr>Low</vt:lpstr>
      <vt:lpstr>PER</vt:lpstr>
      <vt:lpstr>perm</vt:lpstr>
      <vt:lpstr>'Front Page'!Print_Area</vt:lpstr>
      <vt:lpstr>Short</vt:lpstr>
      <vt:lpstr>SIGNIF</vt:lpstr>
      <vt:lpstr>Significant_Positive</vt:lpstr>
      <vt:lpstr>spat</vt:lpstr>
      <vt:lpstr>Yes</vt:lpstr>
      <vt:lpstr>yes1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Helen Booth</cp:lastModifiedBy>
  <cp:lastPrinted>2018-09-04T11:36:03Z</cp:lastPrinted>
  <dcterms:created xsi:type="dcterms:W3CDTF">2018-04-09T14:24:31Z</dcterms:created>
  <dcterms:modified xsi:type="dcterms:W3CDTF">2021-10-08T10:10:37Z</dcterms:modified>
</cp:coreProperties>
</file>